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\2569\"/>
    </mc:Choice>
  </mc:AlternateContent>
  <xr:revisionPtr revIDLastSave="0" documentId="8_{02AC82BA-B142-4A25-8D24-14B78787EF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hysical" sheetId="44" r:id="rId1"/>
    <sheet name="ktoe" sheetId="13" r:id="rId2"/>
  </sheets>
  <definedNames>
    <definedName name="_xlnm.Print_Area" localSheetId="1">ktoe!$A$1:$DW$60</definedName>
    <definedName name="_xlnm.Print_Area" localSheetId="0">physical!$A$1:$DW$60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O42" i="13" l="1"/>
  <c r="I24" i="13"/>
  <c r="DT54" i="13"/>
  <c r="M21" i="13"/>
  <c r="W21" i="13" s="1"/>
  <c r="DN60" i="13"/>
  <c r="DB60" i="13"/>
  <c r="DC60" i="13" s="1"/>
  <c r="CS60" i="13"/>
  <c r="BO60" i="13"/>
  <c r="BP60" i="13" s="1"/>
  <c r="AG60" i="13"/>
  <c r="U60" i="13"/>
  <c r="M60" i="13"/>
  <c r="DN59" i="13"/>
  <c r="DB59" i="13"/>
  <c r="DC59" i="13" s="1"/>
  <c r="CS59" i="13"/>
  <c r="BO59" i="13"/>
  <c r="BP59" i="13" s="1"/>
  <c r="BU59" i="13" s="1"/>
  <c r="DT59" i="13" s="1"/>
  <c r="AG59" i="13"/>
  <c r="U59" i="13"/>
  <c r="W59" i="13" s="1"/>
  <c r="M59" i="13"/>
  <c r="DN58" i="13"/>
  <c r="DB58" i="13"/>
  <c r="DC58" i="13" s="1"/>
  <c r="CS58" i="13"/>
  <c r="BO58" i="13"/>
  <c r="BP58" i="13" s="1"/>
  <c r="AG58" i="13"/>
  <c r="U58" i="13"/>
  <c r="W58" i="13" s="1"/>
  <c r="M58" i="13"/>
  <c r="DN57" i="13"/>
  <c r="DB57" i="13"/>
  <c r="CS57" i="13"/>
  <c r="BO57" i="13"/>
  <c r="AG57" i="13"/>
  <c r="AG56" i="13" s="1"/>
  <c r="U57" i="13"/>
  <c r="U56" i="13" s="1"/>
  <c r="M57" i="13"/>
  <c r="DR56" i="13"/>
  <c r="DQ56" i="13"/>
  <c r="DN56" i="13"/>
  <c r="DL56" i="13"/>
  <c r="DJ56" i="13"/>
  <c r="DH56" i="13"/>
  <c r="DH48" i="13" s="1"/>
  <c r="DH44" i="13" s="1"/>
  <c r="DF56" i="13"/>
  <c r="DF48" i="13" s="1"/>
  <c r="CZ56" i="13"/>
  <c r="CZ48" i="13" s="1"/>
  <c r="CZ44" i="13" s="1"/>
  <c r="CX56" i="13"/>
  <c r="CX48" i="13" s="1"/>
  <c r="CV56" i="13"/>
  <c r="CT56" i="13"/>
  <c r="CQ56" i="13"/>
  <c r="CQ48" i="13" s="1"/>
  <c r="CQ44" i="13" s="1"/>
  <c r="CO56" i="13"/>
  <c r="CM56" i="13"/>
  <c r="CK56" i="13"/>
  <c r="CK48" i="13" s="1"/>
  <c r="CK44" i="13" s="1"/>
  <c r="CI56" i="13"/>
  <c r="CG56" i="13"/>
  <c r="CE56" i="13"/>
  <c r="CC56" i="13"/>
  <c r="CC48" i="13" s="1"/>
  <c r="CC44" i="13" s="1"/>
  <c r="CA56" i="13"/>
  <c r="CA48" i="13" s="1"/>
  <c r="CA44" i="13" s="1"/>
  <c r="BY56" i="13"/>
  <c r="BW56" i="13"/>
  <c r="BR56" i="13"/>
  <c r="BM56" i="13"/>
  <c r="BM48" i="13" s="1"/>
  <c r="BM44" i="13" s="1"/>
  <c r="BK56" i="13"/>
  <c r="BK48" i="13" s="1"/>
  <c r="BI56" i="13"/>
  <c r="BG56" i="13"/>
  <c r="BE56" i="13"/>
  <c r="BE48" i="13" s="1"/>
  <c r="BE44" i="13" s="1"/>
  <c r="BC56" i="13"/>
  <c r="BC48" i="13" s="1"/>
  <c r="BA56" i="13"/>
  <c r="AY56" i="13"/>
  <c r="AY48" i="13" s="1"/>
  <c r="AY44" i="13" s="1"/>
  <c r="AW56" i="13"/>
  <c r="AW48" i="13" s="1"/>
  <c r="AW44" i="13" s="1"/>
  <c r="AU56" i="13"/>
  <c r="AU48" i="13" s="1"/>
  <c r="AU44" i="13" s="1"/>
  <c r="AS56" i="13"/>
  <c r="AS48" i="13" s="1"/>
  <c r="AS44" i="13" s="1"/>
  <c r="AQ56" i="13"/>
  <c r="AO56" i="13"/>
  <c r="AO48" i="13" s="1"/>
  <c r="AO44" i="13" s="1"/>
  <c r="AM56" i="13"/>
  <c r="AM48" i="13" s="1"/>
  <c r="AK56" i="13"/>
  <c r="AI56" i="13"/>
  <c r="AE56" i="13"/>
  <c r="AE48" i="13" s="1"/>
  <c r="AC56" i="13"/>
  <c r="AA56" i="13"/>
  <c r="AA48" i="13" s="1"/>
  <c r="AA44" i="13" s="1"/>
  <c r="Y56" i="13"/>
  <c r="Y48" i="13" s="1"/>
  <c r="Y44" i="13" s="1"/>
  <c r="S56" i="13"/>
  <c r="Q56" i="13"/>
  <c r="Q48" i="13" s="1"/>
  <c r="Q44" i="13" s="1"/>
  <c r="O56" i="13"/>
  <c r="O48" i="13" s="1"/>
  <c r="O44" i="13" s="1"/>
  <c r="K56" i="13"/>
  <c r="I56" i="13"/>
  <c r="I48" i="13" s="1"/>
  <c r="I44" i="13" s="1"/>
  <c r="G56" i="13"/>
  <c r="G48" i="13" s="1"/>
  <c r="E56" i="13"/>
  <c r="M56" i="13" s="1"/>
  <c r="DN55" i="13"/>
  <c r="DC55" i="13"/>
  <c r="DB55" i="13"/>
  <c r="CS55" i="13"/>
  <c r="BO55" i="13"/>
  <c r="AG55" i="13"/>
  <c r="U55" i="13"/>
  <c r="W55" i="13" s="1"/>
  <c r="M55" i="13"/>
  <c r="DN54" i="13"/>
  <c r="DC54" i="13"/>
  <c r="DB54" i="13"/>
  <c r="CS54" i="13"/>
  <c r="BO54" i="13"/>
  <c r="BP54" i="13" s="1"/>
  <c r="AG54" i="13"/>
  <c r="U54" i="13"/>
  <c r="W54" i="13" s="1"/>
  <c r="M54" i="13"/>
  <c r="DN53" i="13"/>
  <c r="DC53" i="13"/>
  <c r="DB53" i="13"/>
  <c r="CS53" i="13"/>
  <c r="BO53" i="13"/>
  <c r="BP53" i="13" s="1"/>
  <c r="BU53" i="13" s="1"/>
  <c r="AG53" i="13"/>
  <c r="U53" i="13"/>
  <c r="W53" i="13" s="1"/>
  <c r="M53" i="13"/>
  <c r="DN52" i="13"/>
  <c r="DB52" i="13"/>
  <c r="CS52" i="13"/>
  <c r="DC52" i="13" s="1"/>
  <c r="BO52" i="13"/>
  <c r="AG52" i="13"/>
  <c r="U52" i="13"/>
  <c r="M52" i="13"/>
  <c r="DN51" i="13"/>
  <c r="DC51" i="13"/>
  <c r="DB51" i="13"/>
  <c r="CS51" i="13"/>
  <c r="BO51" i="13"/>
  <c r="BP51" i="13" s="1"/>
  <c r="AG51" i="13"/>
  <c r="U51" i="13"/>
  <c r="W51" i="13" s="1"/>
  <c r="M51" i="13"/>
  <c r="DN50" i="13"/>
  <c r="DC50" i="13"/>
  <c r="DB50" i="13"/>
  <c r="CS50" i="13"/>
  <c r="BO50" i="13"/>
  <c r="BP50" i="13" s="1"/>
  <c r="AG50" i="13"/>
  <c r="U50" i="13"/>
  <c r="M50" i="13"/>
  <c r="DR48" i="13"/>
  <c r="DQ48" i="13"/>
  <c r="DQ44" i="13" s="1"/>
  <c r="DO48" i="13"/>
  <c r="DL48" i="13"/>
  <c r="DL44" i="13" s="1"/>
  <c r="DJ48" i="13"/>
  <c r="DJ44" i="13" s="1"/>
  <c r="DB48" i="13"/>
  <c r="CV48" i="13"/>
  <c r="CV44" i="13" s="1"/>
  <c r="CT48" i="13"/>
  <c r="CT44" i="13" s="1"/>
  <c r="CO48" i="13"/>
  <c r="CO44" i="13" s="1"/>
  <c r="CM48" i="13"/>
  <c r="CM44" i="13" s="1"/>
  <c r="CG48" i="13"/>
  <c r="CG44" i="13" s="1"/>
  <c r="CE48" i="13"/>
  <c r="CE44" i="13" s="1"/>
  <c r="BY48" i="13"/>
  <c r="BY44" i="13" s="1"/>
  <c r="BW48" i="13"/>
  <c r="BW44" i="13" s="1"/>
  <c r="BI48" i="13"/>
  <c r="BI44" i="13" s="1"/>
  <c r="BG48" i="13"/>
  <c r="BG44" i="13" s="1"/>
  <c r="BA48" i="13"/>
  <c r="BA44" i="13" s="1"/>
  <c r="AQ48" i="13"/>
  <c r="AQ44" i="13" s="1"/>
  <c r="AK48" i="13"/>
  <c r="AK44" i="13" s="1"/>
  <c r="AI48" i="13"/>
  <c r="AC48" i="13"/>
  <c r="AC44" i="13" s="1"/>
  <c r="S48" i="13"/>
  <c r="S44" i="13" s="1"/>
  <c r="K48" i="13"/>
  <c r="K44" i="13" s="1"/>
  <c r="E48" i="13"/>
  <c r="E44" i="13" s="1"/>
  <c r="DR46" i="13"/>
  <c r="DN46" i="13"/>
  <c r="DC46" i="13"/>
  <c r="DB46" i="13"/>
  <c r="CS46" i="13"/>
  <c r="BO46" i="13"/>
  <c r="AG46" i="13"/>
  <c r="U46" i="13"/>
  <c r="M46" i="13"/>
  <c r="DF44" i="13"/>
  <c r="CX44" i="13"/>
  <c r="DB44" i="13" s="1"/>
  <c r="BK44" i="13"/>
  <c r="BC44" i="13"/>
  <c r="AM44" i="13"/>
  <c r="AE44" i="13"/>
  <c r="G44" i="13"/>
  <c r="DN42" i="13"/>
  <c r="DB42" i="13"/>
  <c r="DC42" i="13" s="1"/>
  <c r="CS42" i="13"/>
  <c r="AG42" i="13"/>
  <c r="U42" i="13"/>
  <c r="M42" i="13"/>
  <c r="DN41" i="13"/>
  <c r="DC41" i="13"/>
  <c r="DB41" i="13"/>
  <c r="CS41" i="13"/>
  <c r="BP41" i="13"/>
  <c r="BO41" i="13"/>
  <c r="AG41" i="13"/>
  <c r="U41" i="13"/>
  <c r="W41" i="13" s="1"/>
  <c r="M41" i="13"/>
  <c r="DN40" i="13"/>
  <c r="DC40" i="13"/>
  <c r="DB40" i="13"/>
  <c r="CS40" i="13"/>
  <c r="BO40" i="13"/>
  <c r="AG40" i="13"/>
  <c r="BP40" i="13" s="1"/>
  <c r="BU40" i="13" s="1"/>
  <c r="U40" i="13"/>
  <c r="W40" i="13" s="1"/>
  <c r="M40" i="13"/>
  <c r="DF38" i="13"/>
  <c r="CX38" i="13"/>
  <c r="CQ38" i="13"/>
  <c r="CI38" i="13"/>
  <c r="BK38" i="13"/>
  <c r="BC38" i="13"/>
  <c r="AU38" i="13"/>
  <c r="AM38" i="13"/>
  <c r="AE38" i="13"/>
  <c r="DN36" i="13"/>
  <c r="DC36" i="13"/>
  <c r="DB36" i="13"/>
  <c r="CS36" i="13"/>
  <c r="BO36" i="13"/>
  <c r="AG36" i="13"/>
  <c r="BP36" i="13" s="1"/>
  <c r="W36" i="13"/>
  <c r="U36" i="13"/>
  <c r="M36" i="13"/>
  <c r="DN35" i="13"/>
  <c r="DC35" i="13"/>
  <c r="DB35" i="13"/>
  <c r="CS35" i="13"/>
  <c r="BP35" i="13"/>
  <c r="BO35" i="13"/>
  <c r="AG35" i="13"/>
  <c r="W35" i="13"/>
  <c r="BU35" i="13" s="1"/>
  <c r="DT35" i="13" s="1"/>
  <c r="U35" i="13"/>
  <c r="M35" i="13"/>
  <c r="DN34" i="13"/>
  <c r="DB34" i="13"/>
  <c r="CS34" i="13"/>
  <c r="DC34" i="13" s="1"/>
  <c r="BP34" i="13"/>
  <c r="BU34" i="13" s="1"/>
  <c r="BO34" i="13"/>
  <c r="AG34" i="13"/>
  <c r="U34" i="13"/>
  <c r="W34" i="13" s="1"/>
  <c r="M34" i="13"/>
  <c r="DN33" i="13"/>
  <c r="DC33" i="13"/>
  <c r="DB33" i="13"/>
  <c r="CS33" i="13"/>
  <c r="BO33" i="13"/>
  <c r="AG33" i="13"/>
  <c r="U33" i="13"/>
  <c r="W33" i="13" s="1"/>
  <c r="M33" i="13"/>
  <c r="DN32" i="13"/>
  <c r="DC32" i="13"/>
  <c r="DB32" i="13"/>
  <c r="CS32" i="13"/>
  <c r="BO32" i="13"/>
  <c r="AG32" i="13"/>
  <c r="BP32" i="13" s="1"/>
  <c r="W32" i="13"/>
  <c r="U32" i="13"/>
  <c r="M32" i="13"/>
  <c r="DN31" i="13"/>
  <c r="DC31" i="13"/>
  <c r="DB31" i="13"/>
  <c r="CS31" i="13"/>
  <c r="BO31" i="13"/>
  <c r="AG31" i="13"/>
  <c r="BP31" i="13" s="1"/>
  <c r="W31" i="13"/>
  <c r="U31" i="13"/>
  <c r="M31" i="13"/>
  <c r="DN30" i="13"/>
  <c r="DB30" i="13"/>
  <c r="CS30" i="13"/>
  <c r="DC30" i="13" s="1"/>
  <c r="BO30" i="13"/>
  <c r="AG30" i="13"/>
  <c r="U30" i="13"/>
  <c r="M30" i="13"/>
  <c r="DN29" i="13"/>
  <c r="DC29" i="13"/>
  <c r="DB29" i="13"/>
  <c r="CS29" i="13"/>
  <c r="BP29" i="13"/>
  <c r="BO29" i="13"/>
  <c r="AG29" i="13"/>
  <c r="U29" i="13"/>
  <c r="M29" i="13"/>
  <c r="DR28" i="13"/>
  <c r="DQ28" i="13"/>
  <c r="DQ38" i="13" s="1"/>
  <c r="DL28" i="13"/>
  <c r="DL38" i="13" s="1"/>
  <c r="DJ28" i="13"/>
  <c r="DJ38" i="13" s="1"/>
  <c r="DH28" i="13"/>
  <c r="DH38" i="13" s="1"/>
  <c r="DF28" i="13"/>
  <c r="DB28" i="13"/>
  <c r="CZ28" i="13"/>
  <c r="CZ38" i="13" s="1"/>
  <c r="CX28" i="13"/>
  <c r="CV28" i="13"/>
  <c r="CV38" i="13" s="1"/>
  <c r="CT28" i="13"/>
  <c r="CT38" i="13" s="1"/>
  <c r="CQ28" i="13"/>
  <c r="CO28" i="13"/>
  <c r="CO38" i="13" s="1"/>
  <c r="CM28" i="13"/>
  <c r="CM38" i="13" s="1"/>
  <c r="CK28" i="13"/>
  <c r="CK38" i="13" s="1"/>
  <c r="CI28" i="13"/>
  <c r="CG28" i="13"/>
  <c r="CG38" i="13" s="1"/>
  <c r="CE28" i="13"/>
  <c r="CE38" i="13" s="1"/>
  <c r="CC28" i="13"/>
  <c r="CC38" i="13" s="1"/>
  <c r="CA28" i="13"/>
  <c r="CA38" i="13" s="1"/>
  <c r="BY28" i="13"/>
  <c r="BY38" i="13" s="1"/>
  <c r="BW28" i="13"/>
  <c r="BW38" i="13" s="1"/>
  <c r="BR28" i="13"/>
  <c r="BR38" i="13" s="1"/>
  <c r="BM28" i="13"/>
  <c r="BM38" i="13" s="1"/>
  <c r="BK28" i="13"/>
  <c r="BI28" i="13"/>
  <c r="BI38" i="13" s="1"/>
  <c r="BG28" i="13"/>
  <c r="BG38" i="13" s="1"/>
  <c r="BE28" i="13"/>
  <c r="BE38" i="13" s="1"/>
  <c r="BC28" i="13"/>
  <c r="BA28" i="13"/>
  <c r="BA38" i="13" s="1"/>
  <c r="AY28" i="13"/>
  <c r="AY38" i="13" s="1"/>
  <c r="AW28" i="13"/>
  <c r="AW38" i="13" s="1"/>
  <c r="AU28" i="13"/>
  <c r="AS28" i="13"/>
  <c r="AS38" i="13" s="1"/>
  <c r="AQ28" i="13"/>
  <c r="AQ38" i="13" s="1"/>
  <c r="AO28" i="13"/>
  <c r="AO38" i="13" s="1"/>
  <c r="AM28" i="13"/>
  <c r="AK28" i="13"/>
  <c r="AK38" i="13" s="1"/>
  <c r="AI28" i="13"/>
  <c r="AI38" i="13" s="1"/>
  <c r="AE28" i="13"/>
  <c r="AC28" i="13"/>
  <c r="AC38" i="13" s="1"/>
  <c r="AA28" i="13"/>
  <c r="AA38" i="13" s="1"/>
  <c r="Y28" i="13"/>
  <c r="S28" i="13"/>
  <c r="S38" i="13" s="1"/>
  <c r="Q28" i="13"/>
  <c r="Q38" i="13" s="1"/>
  <c r="O28" i="13"/>
  <c r="O38" i="13" s="1"/>
  <c r="K28" i="13"/>
  <c r="K38" i="13" s="1"/>
  <c r="I28" i="13"/>
  <c r="I38" i="13" s="1"/>
  <c r="G28" i="13"/>
  <c r="G38" i="13" s="1"/>
  <c r="E28" i="13"/>
  <c r="E38" i="13" s="1"/>
  <c r="DN27" i="13"/>
  <c r="DB27" i="13"/>
  <c r="CS27" i="13"/>
  <c r="DC27" i="13" s="1"/>
  <c r="BO27" i="13"/>
  <c r="AG27" i="13"/>
  <c r="W27" i="13"/>
  <c r="U27" i="13"/>
  <c r="M27" i="13"/>
  <c r="DN26" i="13"/>
  <c r="DB26" i="13"/>
  <c r="CS26" i="13"/>
  <c r="BO26" i="13"/>
  <c r="AG26" i="13"/>
  <c r="W26" i="13"/>
  <c r="U26" i="13"/>
  <c r="M26" i="13"/>
  <c r="DQ24" i="13"/>
  <c r="DL24" i="13"/>
  <c r="DJ24" i="13"/>
  <c r="DH24" i="13"/>
  <c r="DF24" i="13"/>
  <c r="CZ24" i="13"/>
  <c r="CX24" i="13"/>
  <c r="CV24" i="13"/>
  <c r="CT24" i="13"/>
  <c r="CQ24" i="13"/>
  <c r="CO24" i="13"/>
  <c r="CM24" i="13"/>
  <c r="CK24" i="13"/>
  <c r="CI24" i="13"/>
  <c r="CG24" i="13"/>
  <c r="CE24" i="13"/>
  <c r="CC24" i="13"/>
  <c r="CA24" i="13"/>
  <c r="BY24" i="13"/>
  <c r="BW24" i="13"/>
  <c r="BR24" i="13"/>
  <c r="BM24" i="13"/>
  <c r="BK24" i="13"/>
  <c r="BI24" i="13"/>
  <c r="BG24" i="13"/>
  <c r="BE24" i="13"/>
  <c r="BC24" i="13"/>
  <c r="BA24" i="13"/>
  <c r="AY24" i="13"/>
  <c r="AW24" i="13"/>
  <c r="AU24" i="13"/>
  <c r="AS24" i="13"/>
  <c r="AQ24" i="13"/>
  <c r="AO24" i="13"/>
  <c r="AM24" i="13"/>
  <c r="AK24" i="13"/>
  <c r="AI24" i="13"/>
  <c r="AE24" i="13"/>
  <c r="AC24" i="13"/>
  <c r="AA24" i="13"/>
  <c r="Y24" i="13"/>
  <c r="S24" i="13"/>
  <c r="Q24" i="13"/>
  <c r="O24" i="13"/>
  <c r="K24" i="13"/>
  <c r="G24" i="13"/>
  <c r="E24" i="13"/>
  <c r="DN22" i="13"/>
  <c r="DB22" i="13"/>
  <c r="CS22" i="13"/>
  <c r="DC22" i="13" s="1"/>
  <c r="BO22" i="13"/>
  <c r="AG22" i="13"/>
  <c r="BP22" i="13" s="1"/>
  <c r="BU22" i="13" s="1"/>
  <c r="DT22" i="13" s="1"/>
  <c r="W22" i="13"/>
  <c r="U22" i="13"/>
  <c r="M22" i="13"/>
  <c r="DN21" i="13"/>
  <c r="DB21" i="13"/>
  <c r="CS21" i="13"/>
  <c r="DC21" i="13" s="1"/>
  <c r="BO21" i="13"/>
  <c r="AG21" i="13"/>
  <c r="U21" i="13"/>
  <c r="DN20" i="13"/>
  <c r="DB20" i="13"/>
  <c r="CS20" i="13"/>
  <c r="DC20" i="13" s="1"/>
  <c r="BO20" i="13"/>
  <c r="AG20" i="13"/>
  <c r="U20" i="13"/>
  <c r="M20" i="13"/>
  <c r="W20" i="13" s="1"/>
  <c r="DN19" i="13"/>
  <c r="DN24" i="13" s="1"/>
  <c r="DB19" i="13"/>
  <c r="DB24" i="13" s="1"/>
  <c r="CS19" i="13"/>
  <c r="BO19" i="13"/>
  <c r="AG19" i="13"/>
  <c r="BP19" i="13" s="1"/>
  <c r="U19" i="13"/>
  <c r="M19" i="13"/>
  <c r="BP30" i="13" l="1"/>
  <c r="BP20" i="13"/>
  <c r="BU20" i="13" s="1"/>
  <c r="DT20" i="13" s="1"/>
  <c r="BP55" i="13"/>
  <c r="BP52" i="13"/>
  <c r="BP46" i="13"/>
  <c r="DO46" i="13" s="1"/>
  <c r="W42" i="13"/>
  <c r="W30" i="13"/>
  <c r="M28" i="13"/>
  <c r="M38" i="13" s="1"/>
  <c r="U24" i="13"/>
  <c r="M24" i="13"/>
  <c r="DN48" i="13"/>
  <c r="DN44" i="13" s="1"/>
  <c r="DC19" i="13"/>
  <c r="DC24" i="13" s="1"/>
  <c r="DT34" i="13"/>
  <c r="CS28" i="13"/>
  <c r="CS38" i="13" s="1"/>
  <c r="BO24" i="13"/>
  <c r="BP21" i="13"/>
  <c r="BU21" i="13" s="1"/>
  <c r="DT21" i="13" s="1"/>
  <c r="BP27" i="13"/>
  <c r="BU27" i="13" s="1"/>
  <c r="DT27" i="13" s="1"/>
  <c r="BP26" i="13"/>
  <c r="BU26" i="13" s="1"/>
  <c r="BO28" i="13"/>
  <c r="BO38" i="13" s="1"/>
  <c r="BP33" i="13"/>
  <c r="BU33" i="13" s="1"/>
  <c r="DT33" i="13" s="1"/>
  <c r="BP42" i="13"/>
  <c r="AG28" i="13"/>
  <c r="AG38" i="13" s="1"/>
  <c r="BU32" i="13"/>
  <c r="DT32" i="13" s="1"/>
  <c r="BU31" i="13"/>
  <c r="DT31" i="13" s="1"/>
  <c r="BU36" i="13"/>
  <c r="DT36" i="13" s="1"/>
  <c r="AG48" i="13"/>
  <c r="AG44" i="13" s="1"/>
  <c r="BP57" i="13"/>
  <c r="BU57" i="13" s="1"/>
  <c r="DT57" i="13" s="1"/>
  <c r="W52" i="13"/>
  <c r="BU52" i="13" s="1"/>
  <c r="DT52" i="13" s="1"/>
  <c r="M48" i="13"/>
  <c r="M44" i="13" s="1"/>
  <c r="W19" i="13"/>
  <c r="BU19" i="13" s="1"/>
  <c r="DC26" i="13"/>
  <c r="W46" i="13"/>
  <c r="CI48" i="13"/>
  <c r="CS56" i="13"/>
  <c r="U28" i="13"/>
  <c r="U38" i="13" s="1"/>
  <c r="DC28" i="13"/>
  <c r="Y38" i="13"/>
  <c r="DT40" i="13"/>
  <c r="DB56" i="13"/>
  <c r="DC57" i="13"/>
  <c r="DC56" i="13" s="1"/>
  <c r="CS24" i="13"/>
  <c r="W29" i="13"/>
  <c r="DN28" i="13"/>
  <c r="DN38" i="13" s="1"/>
  <c r="DB38" i="13"/>
  <c r="BU41" i="13"/>
  <c r="DT41" i="13" s="1"/>
  <c r="BU54" i="13"/>
  <c r="BU58" i="13"/>
  <c r="DT58" i="13" s="1"/>
  <c r="W60" i="13"/>
  <c r="BU60" i="13" s="1"/>
  <c r="DT60" i="13" s="1"/>
  <c r="DC48" i="13"/>
  <c r="DC44" i="13" s="1"/>
  <c r="DT53" i="13"/>
  <c r="BR48" i="13"/>
  <c r="BR44" i="13" s="1"/>
  <c r="AG24" i="13"/>
  <c r="AI44" i="13"/>
  <c r="W50" i="13"/>
  <c r="U48" i="13"/>
  <c r="U44" i="13" s="1"/>
  <c r="BU51" i="13"/>
  <c r="DT51" i="13" s="1"/>
  <c r="BU55" i="13"/>
  <c r="DT55" i="13" s="1"/>
  <c r="BO56" i="13"/>
  <c r="BO48" i="13" s="1"/>
  <c r="BO44" i="13" s="1"/>
  <c r="W57" i="13"/>
  <c r="W56" i="13" s="1"/>
  <c r="BU30" i="13" l="1"/>
  <c r="DT30" i="13" s="1"/>
  <c r="DT19" i="13"/>
  <c r="DT24" i="13" s="1"/>
  <c r="BP56" i="13"/>
  <c r="BU56" i="13" s="1"/>
  <c r="BU46" i="13"/>
  <c r="DT46" i="13" s="1"/>
  <c r="BU42" i="13"/>
  <c r="DT42" i="13" s="1"/>
  <c r="W28" i="13"/>
  <c r="W38" i="13" s="1"/>
  <c r="W24" i="13"/>
  <c r="DC38" i="13"/>
  <c r="BP24" i="13"/>
  <c r="BU24" i="13"/>
  <c r="BP28" i="13"/>
  <c r="BP38" i="13" s="1"/>
  <c r="DT26" i="13"/>
  <c r="CS48" i="13"/>
  <c r="CI44" i="13"/>
  <c r="CS44" i="13" s="1"/>
  <c r="W48" i="13"/>
  <c r="W44" i="13" s="1"/>
  <c r="BU50" i="13"/>
  <c r="BU29" i="13"/>
  <c r="DT56" i="13"/>
  <c r="BP48" i="13"/>
  <c r="BP44" i="13" s="1"/>
  <c r="DT29" i="13" l="1"/>
  <c r="DT28" i="13" s="1"/>
  <c r="DT38" i="13" s="1"/>
  <c r="BU28" i="13"/>
  <c r="BU38" i="13" s="1"/>
  <c r="BU48" i="13"/>
  <c r="BU44" i="13" s="1"/>
  <c r="DT50" i="13"/>
  <c r="DT48" i="13" s="1"/>
  <c r="DT44" i="13" s="1"/>
  <c r="DN60" i="44" l="1"/>
  <c r="DB60" i="44"/>
  <c r="BO60" i="44"/>
  <c r="AG60" i="44"/>
  <c r="U60" i="44"/>
  <c r="M60" i="44"/>
  <c r="W60" i="44" s="1"/>
  <c r="DN59" i="44"/>
  <c r="DB59" i="44"/>
  <c r="BO59" i="44"/>
  <c r="AG59" i="44"/>
  <c r="W59" i="44"/>
  <c r="U59" i="44"/>
  <c r="M59" i="44"/>
  <c r="DN58" i="44"/>
  <c r="DN56" i="44" s="1"/>
  <c r="DB58" i="44"/>
  <c r="BO58" i="44"/>
  <c r="AG58" i="44"/>
  <c r="U58" i="44"/>
  <c r="W58" i="44" s="1"/>
  <c r="M58" i="44"/>
  <c r="DN57" i="44"/>
  <c r="DB57" i="44"/>
  <c r="BO57" i="44"/>
  <c r="AG57" i="44"/>
  <c r="U57" i="44"/>
  <c r="U56" i="44" s="1"/>
  <c r="M57" i="44"/>
  <c r="DQ56" i="44"/>
  <c r="DL56" i="44"/>
  <c r="DL48" i="44" s="1"/>
  <c r="DL44" i="44" s="1"/>
  <c r="DJ56" i="44"/>
  <c r="DJ48" i="44" s="1"/>
  <c r="DJ44" i="44" s="1"/>
  <c r="DH56" i="44"/>
  <c r="DF56" i="44"/>
  <c r="CZ56" i="44"/>
  <c r="DB56" i="44" s="1"/>
  <c r="CX56" i="44"/>
  <c r="CV56" i="44"/>
  <c r="CT56" i="44"/>
  <c r="CT48" i="44" s="1"/>
  <c r="CT44" i="44" s="1"/>
  <c r="CQ56" i="44"/>
  <c r="CQ48" i="44" s="1"/>
  <c r="CQ44" i="44" s="1"/>
  <c r="CO56" i="44"/>
  <c r="CM56" i="44"/>
  <c r="CK56" i="44"/>
  <c r="CK48" i="44" s="1"/>
  <c r="CK44" i="44" s="1"/>
  <c r="CI56" i="44"/>
  <c r="CI48" i="44" s="1"/>
  <c r="CI44" i="44" s="1"/>
  <c r="CC56" i="44"/>
  <c r="CC48" i="44" s="1"/>
  <c r="CC44" i="44" s="1"/>
  <c r="CA56" i="44"/>
  <c r="BY56" i="44"/>
  <c r="BW56" i="44"/>
  <c r="BW48" i="44" s="1"/>
  <c r="BW44" i="44" s="1"/>
  <c r="BR56" i="44"/>
  <c r="BR48" i="44" s="1"/>
  <c r="BR44" i="44" s="1"/>
  <c r="BM56" i="44"/>
  <c r="BK56" i="44"/>
  <c r="BK48" i="44" s="1"/>
  <c r="BK44" i="44" s="1"/>
  <c r="BI56" i="44"/>
  <c r="BI48" i="44" s="1"/>
  <c r="BI44" i="44" s="1"/>
  <c r="BG56" i="44"/>
  <c r="BE56" i="44"/>
  <c r="BC56" i="44"/>
  <c r="BC48" i="44" s="1"/>
  <c r="BC44" i="44" s="1"/>
  <c r="BA56" i="44"/>
  <c r="BA48" i="44" s="1"/>
  <c r="BA44" i="44" s="1"/>
  <c r="AY56" i="44"/>
  <c r="AY48" i="44" s="1"/>
  <c r="AY44" i="44" s="1"/>
  <c r="AW56" i="44"/>
  <c r="AW48" i="44" s="1"/>
  <c r="AW44" i="44" s="1"/>
  <c r="AU56" i="44"/>
  <c r="AU48" i="44" s="1"/>
  <c r="AU44" i="44" s="1"/>
  <c r="AS56" i="44"/>
  <c r="AS48" i="44" s="1"/>
  <c r="AS44" i="44" s="1"/>
  <c r="AQ56" i="44"/>
  <c r="AO56" i="44"/>
  <c r="AM56" i="44"/>
  <c r="AM48" i="44" s="1"/>
  <c r="AM44" i="44" s="1"/>
  <c r="AK56" i="44"/>
  <c r="AK48" i="44" s="1"/>
  <c r="AK44" i="44" s="1"/>
  <c r="AI56" i="44"/>
  <c r="AE56" i="44"/>
  <c r="AE48" i="44" s="1"/>
  <c r="AE44" i="44" s="1"/>
  <c r="AC56" i="44"/>
  <c r="AA56" i="44"/>
  <c r="Y56" i="44"/>
  <c r="Y48" i="44" s="1"/>
  <c r="Y44" i="44" s="1"/>
  <c r="S56" i="44"/>
  <c r="Q56" i="44"/>
  <c r="Q48" i="44" s="1"/>
  <c r="Q44" i="44" s="1"/>
  <c r="O56" i="44"/>
  <c r="O48" i="44" s="1"/>
  <c r="O44" i="44" s="1"/>
  <c r="K56" i="44"/>
  <c r="I56" i="44"/>
  <c r="I48" i="44" s="1"/>
  <c r="I44" i="44" s="1"/>
  <c r="G56" i="44"/>
  <c r="G48" i="44" s="1"/>
  <c r="G44" i="44" s="1"/>
  <c r="E56" i="44"/>
  <c r="M56" i="44" s="1"/>
  <c r="DN55" i="44"/>
  <c r="DB55" i="44"/>
  <c r="BO55" i="44"/>
  <c r="AG55" i="44"/>
  <c r="U55" i="44"/>
  <c r="W55" i="44" s="1"/>
  <c r="M55" i="44"/>
  <c r="DN54" i="44"/>
  <c r="DB54" i="44"/>
  <c r="BO54" i="44"/>
  <c r="AG54" i="44"/>
  <c r="U54" i="44"/>
  <c r="M54" i="44"/>
  <c r="W54" i="44" s="1"/>
  <c r="DN53" i="44"/>
  <c r="DB53" i="44"/>
  <c r="BO53" i="44"/>
  <c r="AG53" i="44"/>
  <c r="W53" i="44"/>
  <c r="U53" i="44"/>
  <c r="M53" i="44"/>
  <c r="DN52" i="44"/>
  <c r="DB52" i="44"/>
  <c r="BO52" i="44"/>
  <c r="AG52" i="44"/>
  <c r="U52" i="44"/>
  <c r="M52" i="44"/>
  <c r="DN51" i="44"/>
  <c r="DB51" i="44"/>
  <c r="BO51" i="44"/>
  <c r="AG51" i="44"/>
  <c r="U51" i="44"/>
  <c r="W51" i="44" s="1"/>
  <c r="M51" i="44"/>
  <c r="M48" i="44" s="1"/>
  <c r="M44" i="44" s="1"/>
  <c r="DN50" i="44"/>
  <c r="DB50" i="44"/>
  <c r="BO50" i="44"/>
  <c r="AG50" i="44"/>
  <c r="U50" i="44"/>
  <c r="M50" i="44"/>
  <c r="W50" i="44" s="1"/>
  <c r="DQ48" i="44"/>
  <c r="DQ44" i="44" s="1"/>
  <c r="DH48" i="44"/>
  <c r="DH44" i="44" s="1"/>
  <c r="DF48" i="44"/>
  <c r="CX48" i="44"/>
  <c r="CV48" i="44"/>
  <c r="CV44" i="44" s="1"/>
  <c r="CO48" i="44"/>
  <c r="CO44" i="44" s="1"/>
  <c r="CM48" i="44"/>
  <c r="CG48" i="44"/>
  <c r="CG44" i="44" s="1"/>
  <c r="CE48" i="44"/>
  <c r="CA48" i="44"/>
  <c r="CA44" i="44" s="1"/>
  <c r="BY48" i="44"/>
  <c r="BY44" i="44" s="1"/>
  <c r="BM48" i="44"/>
  <c r="BM44" i="44" s="1"/>
  <c r="BG48" i="44"/>
  <c r="BG44" i="44" s="1"/>
  <c r="BE48" i="44"/>
  <c r="BE44" i="44" s="1"/>
  <c r="AQ48" i="44"/>
  <c r="AQ44" i="44" s="1"/>
  <c r="AO48" i="44"/>
  <c r="AO44" i="44" s="1"/>
  <c r="AI48" i="44"/>
  <c r="AI44" i="44" s="1"/>
  <c r="AH48" i="44"/>
  <c r="AC48" i="44"/>
  <c r="AC44" i="44" s="1"/>
  <c r="AA48" i="44"/>
  <c r="AA44" i="44" s="1"/>
  <c r="S48" i="44"/>
  <c r="S44" i="44" s="1"/>
  <c r="K48" i="44"/>
  <c r="K44" i="44" s="1"/>
  <c r="E48" i="44"/>
  <c r="E44" i="44" s="1"/>
  <c r="DN46" i="44"/>
  <c r="DB46" i="44"/>
  <c r="BO46" i="44"/>
  <c r="AG46" i="44"/>
  <c r="W46" i="44"/>
  <c r="U46" i="44"/>
  <c r="M46" i="44"/>
  <c r="DF44" i="44"/>
  <c r="CM44" i="44"/>
  <c r="CE44" i="44"/>
  <c r="DN42" i="44"/>
  <c r="DB42" i="44"/>
  <c r="BO42" i="44"/>
  <c r="AG42" i="44"/>
  <c r="U42" i="44"/>
  <c r="M42" i="44"/>
  <c r="DN41" i="44"/>
  <c r="DB41" i="44"/>
  <c r="BO41" i="44"/>
  <c r="AG41" i="44"/>
  <c r="U41" i="44"/>
  <c r="M41" i="44"/>
  <c r="W41" i="44" s="1"/>
  <c r="DN40" i="44"/>
  <c r="DB40" i="44"/>
  <c r="BO40" i="44"/>
  <c r="AG40" i="44"/>
  <c r="W40" i="44"/>
  <c r="U40" i="44"/>
  <c r="M40" i="44"/>
  <c r="AH38" i="44"/>
  <c r="Y38" i="44"/>
  <c r="S38" i="44"/>
  <c r="Q38" i="44"/>
  <c r="I38" i="44"/>
  <c r="DN36" i="44"/>
  <c r="DB36" i="44"/>
  <c r="BO36" i="44"/>
  <c r="AG36" i="44"/>
  <c r="U36" i="44"/>
  <c r="M36" i="44"/>
  <c r="DN35" i="44"/>
  <c r="DB35" i="44"/>
  <c r="BO35" i="44"/>
  <c r="AG35" i="44"/>
  <c r="U35" i="44"/>
  <c r="W35" i="44" s="1"/>
  <c r="M35" i="44"/>
  <c r="DN34" i="44"/>
  <c r="DB34" i="44"/>
  <c r="BO34" i="44"/>
  <c r="AG34" i="44"/>
  <c r="U34" i="44"/>
  <c r="M34" i="44"/>
  <c r="W34" i="44" s="1"/>
  <c r="DN33" i="44"/>
  <c r="DB33" i="44"/>
  <c r="BO33" i="44"/>
  <c r="AG33" i="44"/>
  <c r="W33" i="44"/>
  <c r="U33" i="44"/>
  <c r="M33" i="44"/>
  <c r="DN32" i="44"/>
  <c r="DB32" i="44"/>
  <c r="BO32" i="44"/>
  <c r="AG32" i="44"/>
  <c r="U32" i="44"/>
  <c r="W32" i="44" s="1"/>
  <c r="M32" i="44"/>
  <c r="DN31" i="44"/>
  <c r="DB31" i="44"/>
  <c r="BO31" i="44"/>
  <c r="AG31" i="44"/>
  <c r="U31" i="44"/>
  <c r="U28" i="44" s="1"/>
  <c r="M31" i="44"/>
  <c r="DN30" i="44"/>
  <c r="DB30" i="44"/>
  <c r="BO30" i="44"/>
  <c r="BO28" i="44" s="1"/>
  <c r="AG30" i="44"/>
  <c r="U30" i="44"/>
  <c r="M30" i="44"/>
  <c r="W30" i="44" s="1"/>
  <c r="DN29" i="44"/>
  <c r="DB29" i="44"/>
  <c r="BO29" i="44"/>
  <c r="AG29" i="44"/>
  <c r="W29" i="44"/>
  <c r="U29" i="44"/>
  <c r="M29" i="44"/>
  <c r="DQ28" i="44"/>
  <c r="DQ38" i="44" s="1"/>
  <c r="DN28" i="44"/>
  <c r="DL28" i="44"/>
  <c r="DL38" i="44" s="1"/>
  <c r="DJ28" i="44"/>
  <c r="DJ38" i="44" s="1"/>
  <c r="DH28" i="44"/>
  <c r="DH38" i="44" s="1"/>
  <c r="DF28" i="44"/>
  <c r="DF38" i="44" s="1"/>
  <c r="CZ28" i="44"/>
  <c r="CZ38" i="44" s="1"/>
  <c r="CX28" i="44"/>
  <c r="DB28" i="44" s="1"/>
  <c r="CV28" i="44"/>
  <c r="CV38" i="44" s="1"/>
  <c r="CT28" i="44"/>
  <c r="CT38" i="44" s="1"/>
  <c r="CQ28" i="44"/>
  <c r="CQ38" i="44" s="1"/>
  <c r="CO28" i="44"/>
  <c r="CO38" i="44" s="1"/>
  <c r="CM28" i="44"/>
  <c r="CM38" i="44" s="1"/>
  <c r="CK28" i="44"/>
  <c r="CK38" i="44" s="1"/>
  <c r="CI28" i="44"/>
  <c r="CI38" i="44" s="1"/>
  <c r="CG28" i="44"/>
  <c r="CG38" i="44" s="1"/>
  <c r="CE28" i="44"/>
  <c r="CE38" i="44" s="1"/>
  <c r="CC28" i="44"/>
  <c r="CC38" i="44" s="1"/>
  <c r="CA28" i="44"/>
  <c r="CA38" i="44" s="1"/>
  <c r="BY28" i="44"/>
  <c r="BY38" i="44" s="1"/>
  <c r="BW28" i="44"/>
  <c r="BW38" i="44" s="1"/>
  <c r="BR28" i="44"/>
  <c r="BR38" i="44" s="1"/>
  <c r="BM28" i="44"/>
  <c r="BM38" i="44" s="1"/>
  <c r="BK28" i="44"/>
  <c r="BK38" i="44" s="1"/>
  <c r="BI28" i="44"/>
  <c r="BI38" i="44" s="1"/>
  <c r="BG28" i="44"/>
  <c r="BG38" i="44" s="1"/>
  <c r="BE28" i="44"/>
  <c r="BE38" i="44" s="1"/>
  <c r="BC28" i="44"/>
  <c r="BC38" i="44" s="1"/>
  <c r="BA28" i="44"/>
  <c r="BA38" i="44" s="1"/>
  <c r="AY28" i="44"/>
  <c r="AY38" i="44" s="1"/>
  <c r="AW28" i="44"/>
  <c r="AW38" i="44" s="1"/>
  <c r="AU28" i="44"/>
  <c r="AU38" i="44" s="1"/>
  <c r="AS28" i="44"/>
  <c r="AS38" i="44" s="1"/>
  <c r="AQ28" i="44"/>
  <c r="AQ38" i="44" s="1"/>
  <c r="AO28" i="44"/>
  <c r="AO38" i="44" s="1"/>
  <c r="AM28" i="44"/>
  <c r="AM38" i="44" s="1"/>
  <c r="AK28" i="44"/>
  <c r="AK38" i="44" s="1"/>
  <c r="AI28" i="44"/>
  <c r="AI38" i="44" s="1"/>
  <c r="AE28" i="44"/>
  <c r="AE38" i="44" s="1"/>
  <c r="AC28" i="44"/>
  <c r="AC38" i="44" s="1"/>
  <c r="AA28" i="44"/>
  <c r="AA38" i="44" s="1"/>
  <c r="Y28" i="44"/>
  <c r="S28" i="44"/>
  <c r="Q28" i="44"/>
  <c r="O28" i="44"/>
  <c r="O38" i="44" s="1"/>
  <c r="K28" i="44"/>
  <c r="K38" i="44" s="1"/>
  <c r="I28" i="44"/>
  <c r="G28" i="44"/>
  <c r="G38" i="44" s="1"/>
  <c r="E28" i="44"/>
  <c r="E38" i="44" s="1"/>
  <c r="DN27" i="44"/>
  <c r="DB27" i="44"/>
  <c r="BO27" i="44"/>
  <c r="AG27" i="44"/>
  <c r="U27" i="44"/>
  <c r="W27" i="44" s="1"/>
  <c r="M27" i="44"/>
  <c r="DN26" i="44"/>
  <c r="DB26" i="44"/>
  <c r="BO26" i="44"/>
  <c r="AG26" i="44"/>
  <c r="U26" i="44"/>
  <c r="M26" i="44"/>
  <c r="W26" i="44" s="1"/>
  <c r="DQ24" i="44"/>
  <c r="DL24" i="44"/>
  <c r="DJ24" i="44"/>
  <c r="DH24" i="44"/>
  <c r="DF24" i="44"/>
  <c r="CZ24" i="44"/>
  <c r="CX24" i="44"/>
  <c r="CV24" i="44"/>
  <c r="CT24" i="44"/>
  <c r="CQ24" i="44"/>
  <c r="CO24" i="44"/>
  <c r="CM24" i="44"/>
  <c r="CK24" i="44"/>
  <c r="CI24" i="44"/>
  <c r="CG24" i="44"/>
  <c r="CE24" i="44"/>
  <c r="CC24" i="44"/>
  <c r="CA24" i="44"/>
  <c r="BY24" i="44"/>
  <c r="BW24" i="44"/>
  <c r="BR24" i="44"/>
  <c r="BM24" i="44"/>
  <c r="BK24" i="44"/>
  <c r="BI24" i="44"/>
  <c r="BG24" i="44"/>
  <c r="BE24" i="44"/>
  <c r="BC24" i="44"/>
  <c r="BA24" i="44"/>
  <c r="AY24" i="44"/>
  <c r="AW24" i="44"/>
  <c r="AU24" i="44"/>
  <c r="AS24" i="44"/>
  <c r="AQ24" i="44"/>
  <c r="AO24" i="44"/>
  <c r="AM24" i="44"/>
  <c r="AK24" i="44"/>
  <c r="AI24" i="44"/>
  <c r="AE24" i="44"/>
  <c r="AC24" i="44"/>
  <c r="AA24" i="44"/>
  <c r="Y24" i="44"/>
  <c r="S24" i="44"/>
  <c r="Q24" i="44"/>
  <c r="O24" i="44"/>
  <c r="K24" i="44"/>
  <c r="I24" i="44"/>
  <c r="G24" i="44"/>
  <c r="E24" i="44"/>
  <c r="DN22" i="44"/>
  <c r="DB22" i="44"/>
  <c r="BO22" i="44"/>
  <c r="AG22" i="44"/>
  <c r="U22" i="44"/>
  <c r="W22" i="44" s="1"/>
  <c r="M22" i="44"/>
  <c r="DN21" i="44"/>
  <c r="DB21" i="44"/>
  <c r="BO21" i="44"/>
  <c r="AG21" i="44"/>
  <c r="U21" i="44"/>
  <c r="M21" i="44"/>
  <c r="DN20" i="44"/>
  <c r="DB20" i="44"/>
  <c r="BO20" i="44"/>
  <c r="AG20" i="44"/>
  <c r="U20" i="44"/>
  <c r="M20" i="44"/>
  <c r="W20" i="44" s="1"/>
  <c r="DN19" i="44"/>
  <c r="DN24" i="44" s="1"/>
  <c r="DB19" i="44"/>
  <c r="BO19" i="44"/>
  <c r="AG19" i="44"/>
  <c r="U19" i="44"/>
  <c r="M19" i="44"/>
  <c r="AG24" i="44" l="1"/>
  <c r="DB24" i="44"/>
  <c r="U24" i="44"/>
  <c r="M24" i="44"/>
  <c r="DN38" i="44"/>
  <c r="BO56" i="44"/>
  <c r="BO48" i="44" s="1"/>
  <c r="BO44" i="44" s="1"/>
  <c r="BO38" i="44"/>
  <c r="BO24" i="44"/>
  <c r="W52" i="44"/>
  <c r="W42" i="44"/>
  <c r="AG28" i="44"/>
  <c r="AG38" i="44" s="1"/>
  <c r="W19" i="44"/>
  <c r="W24" i="44" s="1"/>
  <c r="W21" i="44"/>
  <c r="DB48" i="44"/>
  <c r="U38" i="44"/>
  <c r="DN48" i="44"/>
  <c r="DN44" i="44"/>
  <c r="W36" i="44"/>
  <c r="CX44" i="44"/>
  <c r="DB44" i="44" s="1"/>
  <c r="U48" i="44"/>
  <c r="U44" i="44" s="1"/>
  <c r="CZ48" i="44"/>
  <c r="CZ44" i="44" s="1"/>
  <c r="AG56" i="44"/>
  <c r="AG48" i="44" s="1"/>
  <c r="AG44" i="44" s="1"/>
  <c r="CX38" i="44"/>
  <c r="DB38" i="44" s="1"/>
  <c r="W31" i="44"/>
  <c r="W28" i="44" s="1"/>
  <c r="W57" i="44"/>
  <c r="W56" i="44" s="1"/>
  <c r="M28" i="44"/>
  <c r="M38" i="44" s="1"/>
  <c r="W48" i="44" l="1"/>
  <c r="W44" i="44" s="1"/>
  <c r="W38" i="44"/>
</calcChain>
</file>

<file path=xl/sharedStrings.xml><?xml version="1.0" encoding="utf-8"?>
<sst xmlns="http://schemas.openxmlformats.org/spreadsheetml/2006/main" count="652" uniqueCount="322">
  <si>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</si>
  <si>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</si>
  <si>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</si>
  <si>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</si>
  <si>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</si>
  <si>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</si>
  <si>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</si>
  <si>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</si>
  <si>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</si>
  <si>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</si>
  <si>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</si>
  <si>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</si>
  <si>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</si>
  <si>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</si>
  <si>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</si>
  <si>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</si>
  <si>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</si>
  <si>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</si>
  <si>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</si>
  <si>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</si>
  <si>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</si>
  <si>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</si>
  <si>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</si>
  <si>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</si>
  <si>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</si>
  <si>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</si>
  <si>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</si>
  <si>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</si>
  <si>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</si>
  <si>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</si>
  <si>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</si>
  <si>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</si>
  <si>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</si>
  <si>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</si>
  <si>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</si>
  <si>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</si>
  <si>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</si>
  <si>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</si>
  <si>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</si>
  <si>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</si>
  <si>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</si>
  <si>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</si>
  <si>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</si>
  <si>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</si>
  <si>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</si>
  <si>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</si>
  <si>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</si>
  <si>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</si>
  <si>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</si>
  <si>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</si>
  <si>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</si>
  <si>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</si>
  <si>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</si>
  <si>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</si>
  <si>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</si>
  <si>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</si>
  <si>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</si>
  <si>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</si>
  <si>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</si>
  <si>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</si>
  <si>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</si>
  <si>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</si>
  <si>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</si>
  <si>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</si>
  <si>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</si>
  <si>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</si>
  <si>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</si>
  <si>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</si>
  <si>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</si>
  <si>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</si>
  <si>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</si>
  <si>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</si>
  <si>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</si>
  <si>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</si>
  <si>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</si>
  <si>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</si>
  <si>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</si>
  <si>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</si>
  <si>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</si>
  <si>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</si>
  <si>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</si>
  <si>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</si>
  <si>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</si>
  <si>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</si>
  <si>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</si>
  <si>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</si>
  <si>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</si>
  <si>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</si>
  <si>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</si>
  <si>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</si>
  <si>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</si>
  <si>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</si>
  <si>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</si>
  <si>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</si>
  <si>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</si>
  <si>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</si>
  <si>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</si>
  <si>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</si>
  <si>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</si>
  <si>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</si>
  <si>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</si>
  <si>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</si>
  <si>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</si>
  <si>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</si>
  <si>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</si>
  <si>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</si>
  <si>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</si>
  <si>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</si>
  <si>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</si>
  <si>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</si>
  <si>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</si>
  <si>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</si>
  <si>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</si>
  <si>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</si>
  <si>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</si>
  <si>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</si>
  <si>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</si>
  <si>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</si>
  <si>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</si>
  <si>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</si>
  <si>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</si>
  <si>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</si>
  <si>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</si>
  <si>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</si>
  <si>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</si>
  <si>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</si>
  <si>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</si>
  <si>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</si>
  <si>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</si>
  <si>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</si>
  <si>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</si>
  <si>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</si>
  <si>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</si>
  <si>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</si>
  <si>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</si>
  <si>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</si>
  <si>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</si>
  <si>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</si>
  <si>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</si>
  <si>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</si>
  <si>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</si>
  <si>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</si>
  <si>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</si>
  <si>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</si>
  <si>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</si>
  <si>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</si>
  <si>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</si>
  <si>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</si>
  <si>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</si>
  <si>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</si>
  <si>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</si>
  <si>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</si>
  <si>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</si>
  <si>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</si>
  <si>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</si>
  <si>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</si>
  <si>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</si>
  <si>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</si>
  <si>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</si>
  <si>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</si>
  <si>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</si>
  <si>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</si>
  <si>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</si>
  <si>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</si>
  <si>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</si>
  <si>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</si>
  <si>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</si>
  <si>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</si>
  <si>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</si>
  <si>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</si>
  <si>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</si>
  <si>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</si>
  <si>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</si>
  <si>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</si>
  <si>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</si>
  <si>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</si>
  <si>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</si>
  <si>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</si>
  <si>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</si>
  <si>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</si>
  <si>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</si>
  <si>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</si>
  <si>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</si>
  <si>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</si>
  <si>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</si>
  <si>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</si>
  <si>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</si>
  <si>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</si>
  <si>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</si>
  <si>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</si>
  <si>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</si>
  <si>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</si>
  <si>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</si>
  <si>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</si>
  <si>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</si>
  <si>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</si>
  <si>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</si>
  <si>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</si>
  <si>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</si>
  <si>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</si>
  <si>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</si>
  <si>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</si>
  <si>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</si>
  <si>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</si>
  <si>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</si>
  <si>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</si>
  <si>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</si>
  <si>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</si>
  <si>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</si>
  <si>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</si>
  <si>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</si>
  <si>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</si>
  <si>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</si>
  <si>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</si>
  <si>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</si>
  <si>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</si>
  <si>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</si>
  <si>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</si>
  <si>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</si>
  <si>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</si>
  <si>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</si>
  <si>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</si>
  <si>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</si>
  <si>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</si>
  <si>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</si>
  <si>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</si>
  <si>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</si>
  <si>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</si>
  <si>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</si>
  <si>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</si>
  <si>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</si>
  <si>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</si>
  <si>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</si>
  <si>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</si>
  <si>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</si>
  <si>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</si>
  <si>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</si>
  <si>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</si>
  <si>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</si>
  <si>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</si>
  <si>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</si>
  <si>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</si>
  <si>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</si>
  <si>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</si>
  <si>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</si>
  <si>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</si>
  <si>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</si>
  <si>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</si>
  <si>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</si>
  <si>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</si>
  <si>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</si>
  <si>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</si>
  <si>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</si>
  <si>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</si>
  <si>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</si>
  <si>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</si>
  <si>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</si>
  <si>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</si>
  <si>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</si>
  <si>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</si>
  <si>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</si>
  <si>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</si>
  <si>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</si>
  <si>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</si>
  <si>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</si>
  <si>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</si>
  <si>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</si>
  <si>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</si>
  <si>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</si>
  <si>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</si>
  <si>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</si>
  <si>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</si>
  <si>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</si>
  <si>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</si>
  <si>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</si>
  <si>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</si>
  <si>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</si>
  <si>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</si>
  <si>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</si>
  <si>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</si>
  <si>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</si>
  <si>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</si>
  <si>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</si>
  <si>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</si>
  <si>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</si>
  <si>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</si>
  <si>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</si>
  <si>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</si>
  <si>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</si>
  <si>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</si>
  <si>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</si>
  <si>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</si>
  <si>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</si>
  <si>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</si>
  <si>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</si>
  <si>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</si>
  <si>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</si>
  <si>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</si>
  <si>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</si>
  <si>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</si>
  <si>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</si>
  <si>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</si>
  <si>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</si>
  <si>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</si>
  <si>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</si>
  <si>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</si>
  <si>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</si>
  <si>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t>หน่วย : กายภาพ</t>
  </si>
  <si>
    <t>Physical unit</t>
  </si>
  <si>
    <t>หน่วย</t>
  </si>
  <si>
    <t>พันตัน
thousand tons</t>
  </si>
  <si>
    <t>ล้านลูกบาศก์ฟุต
MMscf.</t>
  </si>
  <si>
    <t>ล้านลิตร
million litres</t>
  </si>
  <si>
    <t>ล้านกิโลวัตต์ชั่วโมง
Gwh</t>
  </si>
  <si>
    <t>จิกะจูล
GJ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</si>
  <si>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</si>
  <si>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Unit</t>
  </si>
  <si>
    <t>GJ</t>
  </si>
  <si>
    <t>NON - ENERGY USES</t>
  </si>
  <si>
    <r>
      <t>ตารางบัญชีพลังงานของประเทศไทยปี 2567</t>
    </r>
    <r>
      <rPr>
        <b/>
        <vertAlign val="superscript"/>
        <sz val="20"/>
        <rFont val="TH SarabunPSK"/>
        <family val="2"/>
      </rPr>
      <t>1/</t>
    </r>
  </si>
  <si>
    <r>
      <t>TABLE THAILAND ENERGY COMMODITY ACCOUNT 2024</t>
    </r>
    <r>
      <rPr>
        <b/>
        <vertAlign val="superscript"/>
        <sz val="20"/>
        <rFont val="TH SarabunPSK"/>
        <family val="2"/>
      </rPr>
      <t>1/</t>
    </r>
  </si>
  <si>
    <r>
      <t>TABLE THAILAND ENERGY BALANCE, 2024</t>
    </r>
    <r>
      <rPr>
        <b/>
        <vertAlign val="superscript"/>
        <sz val="20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</si>
</sst>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.00_);_(* \(#,##0.00\);_(* &quot;-&quot;_);_(@_)"/>
    <numFmt numFmtId="173" formatCode="_(* #,##0_);_(* \(#,##0\);_(* &quot;(0)&quot;_);_(@_)"/>
    <numFmt numFmtId="174" formatCode="\(0\)"/>
    <numFmt numFmtId="175" formatCode="_(* #,##0.00_);_(* \(#,##0.00\);_(* &quot;0&quot;_);_(@_)"/>
    <numFmt numFmtId="176" formatCode="_(* #,##0_);_(* \(#,##0\)\ ;_(* &quot;-&quot;_);_(@_)"/>
    <numFmt numFmtId="177" formatCode="_(* #,##0_);_(* \(#,##0\)\ ;_(* &quot;-&quot;\)\ ;_(@_)"/>
  </numFmts>
  <fonts count="16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vertAlign val="superscript"/>
      <sz val="13"/>
      <name val="TH SarabunPSK"/>
      <family val="2"/>
    </font>
    <font>
      <sz val="16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E29EC3"/>
        </stop>
      </gradientFill>
    </fill>
    <fill>
      <patternFill patternType="solid">
        <fgColor rgb="FFFFFFCC"/>
        <bgColor indexed="64"/>
      </patternFill>
    </fill>
  </fills>
  <borders count="176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00C590"/>
      </top>
      <bottom style="double">
        <color rgb="FF5AA08D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847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64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2" fillId="0" borderId="8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22" xfId="0" applyFont="1" applyFill="1" applyBorder="1" applyAlignment="1">
      <alignment vertical="center" wrapText="1"/>
    </xf>
    <xf numFmtId="166" fontId="2" fillId="3" borderId="5" xfId="0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6" fillId="2" borderId="34" xfId="2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2" fillId="2" borderId="33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3" fillId="2" borderId="41" xfId="2" applyFont="1" applyFill="1" applyBorder="1" applyAlignment="1">
      <alignment vertical="center"/>
    </xf>
    <xf numFmtId="0" fontId="6" fillId="2" borderId="42" xfId="2" applyFont="1" applyFill="1" applyBorder="1" applyAlignment="1">
      <alignment vertical="center"/>
    </xf>
    <xf numFmtId="0" fontId="3" fillId="2" borderId="38" xfId="2" applyFont="1" applyFill="1" applyBorder="1" applyAlignment="1">
      <alignment vertical="center"/>
    </xf>
    <xf numFmtId="0" fontId="7" fillId="2" borderId="40" xfId="2" applyFont="1" applyFill="1" applyBorder="1" applyAlignment="1">
      <alignment vertical="center"/>
    </xf>
    <xf numFmtId="0" fontId="2" fillId="2" borderId="33" xfId="0" applyFont="1" applyFill="1" applyBorder="1" applyAlignment="1">
      <alignment vertical="center"/>
    </xf>
    <xf numFmtId="0" fontId="7" fillId="2" borderId="34" xfId="0" applyFont="1" applyFill="1" applyBorder="1" applyAlignment="1">
      <alignment vertical="center"/>
    </xf>
    <xf numFmtId="0" fontId="3" fillId="2" borderId="7" xfId="2" applyFont="1" applyFill="1" applyBorder="1" applyAlignment="1">
      <alignment vertical="center"/>
    </xf>
    <xf numFmtId="0" fontId="3" fillId="2" borderId="8" xfId="2" applyFont="1" applyFill="1" applyBorder="1" applyAlignment="1">
      <alignment vertical="center"/>
    </xf>
    <xf numFmtId="0" fontId="3" fillId="2" borderId="9" xfId="2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center"/>
    </xf>
    <xf numFmtId="0" fontId="2" fillId="2" borderId="8" xfId="2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3" fillId="2" borderId="56" xfId="2" applyFont="1" applyFill="1" applyBorder="1" applyAlignment="1">
      <alignment vertical="center"/>
    </xf>
    <xf numFmtId="0" fontId="2" fillId="2" borderId="29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2" fillId="4" borderId="57" xfId="0" applyFont="1" applyFill="1" applyBorder="1" applyAlignment="1">
      <alignment horizontal="center"/>
    </xf>
    <xf numFmtId="0" fontId="2" fillId="6" borderId="72" xfId="0" applyFont="1" applyFill="1" applyBorder="1" applyAlignment="1">
      <alignment horizontal="center"/>
    </xf>
    <xf numFmtId="0" fontId="2" fillId="8" borderId="112" xfId="0" applyFont="1" applyFill="1" applyBorder="1" applyAlignment="1">
      <alignment vertical="center" wrapText="1"/>
    </xf>
    <xf numFmtId="0" fontId="2" fillId="8" borderId="114" xfId="0" applyFont="1" applyFill="1" applyBorder="1" applyAlignment="1">
      <alignment vertical="center" wrapText="1"/>
    </xf>
    <xf numFmtId="0" fontId="2" fillId="8" borderId="117" xfId="0" applyFont="1" applyFill="1" applyBorder="1" applyAlignment="1">
      <alignment vertical="center" wrapText="1"/>
    </xf>
    <xf numFmtId="0" fontId="2" fillId="8" borderId="109" xfId="0" applyFont="1" applyFill="1" applyBorder="1" applyAlignment="1">
      <alignment horizontal="center"/>
    </xf>
    <xf numFmtId="168" fontId="2" fillId="8" borderId="109" xfId="0" applyNumberFormat="1" applyFont="1" applyFill="1" applyBorder="1" applyAlignment="1">
      <alignment horizontal="center" vertical="center"/>
    </xf>
    <xf numFmtId="0" fontId="2" fillId="3" borderId="13" xfId="1" quotePrefix="1" applyNumberFormat="1" applyFont="1" applyFill="1" applyBorder="1" applyAlignment="1">
      <alignment horizontal="center" vertical="center"/>
    </xf>
    <xf numFmtId="0" fontId="2" fillId="8" borderId="109" xfId="1" quotePrefix="1" applyNumberFormat="1" applyFont="1" applyFill="1" applyBorder="1" applyAlignment="1">
      <alignment horizontal="center" vertical="center"/>
    </xf>
    <xf numFmtId="0" fontId="2" fillId="6" borderId="13" xfId="1" quotePrefix="1" applyNumberFormat="1" applyFont="1" applyFill="1" applyBorder="1" applyAlignment="1">
      <alignment horizontal="center" vertical="center"/>
    </xf>
    <xf numFmtId="0" fontId="2" fillId="8" borderId="11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2" fillId="4" borderId="57" xfId="1" quotePrefix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2" fillId="6" borderId="73" xfId="1" applyNumberFormat="1" applyFont="1" applyFill="1" applyBorder="1" applyAlignment="1">
      <alignment horizontal="right" vertical="center"/>
    </xf>
    <xf numFmtId="164" fontId="2" fillId="8" borderId="125" xfId="1" applyNumberFormat="1" applyFont="1" applyFill="1" applyBorder="1" applyAlignment="1">
      <alignment horizontal="right" vertical="center"/>
    </xf>
    <xf numFmtId="164" fontId="2" fillId="8" borderId="111" xfId="1" applyNumberFormat="1" applyFont="1" applyFill="1" applyBorder="1" applyAlignment="1">
      <alignment horizontal="right" vertical="center"/>
    </xf>
    <xf numFmtId="164" fontId="2" fillId="4" borderId="58" xfId="1" applyNumberFormat="1" applyFont="1" applyFill="1" applyBorder="1" applyAlignment="1">
      <alignment horizontal="right" vertical="center"/>
    </xf>
    <xf numFmtId="164" fontId="2" fillId="6" borderId="74" xfId="1" applyNumberFormat="1" applyFont="1" applyFill="1" applyBorder="1" applyAlignment="1">
      <alignment horizontal="right" vertical="center"/>
    </xf>
    <xf numFmtId="164" fontId="2" fillId="8" borderId="126" xfId="1" applyNumberFormat="1" applyFont="1" applyFill="1" applyBorder="1" applyAlignment="1">
      <alignment horizontal="right" vertical="center"/>
    </xf>
    <xf numFmtId="164" fontId="2" fillId="4" borderId="59" xfId="1" applyNumberFormat="1" applyFont="1" applyFill="1" applyBorder="1" applyAlignment="1">
      <alignment horizontal="right" vertical="center"/>
    </xf>
    <xf numFmtId="164" fontId="2" fillId="3" borderId="22" xfId="1" applyNumberFormat="1" applyFont="1" applyFill="1" applyBorder="1" applyAlignment="1">
      <alignment horizontal="right" vertical="center"/>
    </xf>
    <xf numFmtId="164" fontId="2" fillId="3" borderId="23" xfId="1" applyNumberFormat="1" applyFont="1" applyFill="1" applyBorder="1" applyAlignment="1">
      <alignment horizontal="right" vertical="center"/>
    </xf>
    <xf numFmtId="164" fontId="2" fillId="6" borderId="75" xfId="1" applyNumberFormat="1" applyFont="1" applyFill="1" applyBorder="1" applyAlignment="1">
      <alignment horizontal="right" vertical="center"/>
    </xf>
    <xf numFmtId="164" fontId="2" fillId="8" borderId="127" xfId="1" applyNumberFormat="1" applyFont="1" applyFill="1" applyBorder="1" applyAlignment="1">
      <alignment horizontal="right" vertical="center"/>
    </xf>
    <xf numFmtId="164" fontId="2" fillId="4" borderId="60" xfId="1" applyNumberFormat="1" applyFont="1" applyFill="1" applyBorder="1" applyAlignment="1">
      <alignment horizontal="right" vertical="center"/>
    </xf>
    <xf numFmtId="164" fontId="2" fillId="6" borderId="76" xfId="1" applyNumberFormat="1" applyFont="1" applyFill="1" applyBorder="1" applyAlignment="1">
      <alignment horizontal="right" vertical="center"/>
    </xf>
    <xf numFmtId="164" fontId="2" fillId="8" borderId="128" xfId="1" applyNumberFormat="1" applyFont="1" applyFill="1" applyBorder="1" applyAlignment="1">
      <alignment horizontal="right" vertical="center"/>
    </xf>
    <xf numFmtId="164" fontId="2" fillId="4" borderId="61" xfId="1" applyNumberFormat="1" applyFont="1" applyFill="1" applyBorder="1" applyAlignment="1">
      <alignment horizontal="right" vertical="center"/>
    </xf>
    <xf numFmtId="164" fontId="2" fillId="3" borderId="28" xfId="1" applyNumberFormat="1" applyFont="1" applyFill="1" applyBorder="1" applyAlignment="1">
      <alignment horizontal="right" vertical="center"/>
    </xf>
    <xf numFmtId="164" fontId="2" fillId="3" borderId="48" xfId="1" applyNumberFormat="1" applyFont="1" applyFill="1" applyBorder="1" applyAlignment="1">
      <alignment horizontal="right" vertical="center"/>
    </xf>
    <xf numFmtId="164" fontId="2" fillId="3" borderId="27" xfId="1" applyNumberFormat="1" applyFont="1" applyFill="1" applyBorder="1" applyAlignment="1">
      <alignment horizontal="right" vertical="center"/>
    </xf>
    <xf numFmtId="164" fontId="2" fillId="8" borderId="137" xfId="1" applyNumberFormat="1" applyFont="1" applyFill="1" applyBorder="1" applyAlignment="1">
      <alignment horizontal="right" vertical="center"/>
    </xf>
    <xf numFmtId="164" fontId="2" fillId="3" borderId="13" xfId="1" applyNumberFormat="1" applyFont="1" applyFill="1" applyBorder="1" applyAlignment="1">
      <alignment horizontal="right" vertical="center"/>
    </xf>
    <xf numFmtId="164" fontId="2" fillId="6" borderId="72" xfId="1" applyNumberFormat="1" applyFont="1" applyFill="1" applyBorder="1" applyAlignment="1">
      <alignment horizontal="right" vertical="center"/>
    </xf>
    <xf numFmtId="164" fontId="3" fillId="8" borderId="109" xfId="1" applyNumberFormat="1" applyFont="1" applyFill="1" applyBorder="1" applyAlignment="1">
      <alignment horizontal="right" vertical="center"/>
    </xf>
    <xf numFmtId="164" fontId="2" fillId="4" borderId="57" xfId="1" applyNumberFormat="1" applyFont="1" applyFill="1" applyBorder="1" applyAlignment="1">
      <alignment horizontal="right" vertical="center"/>
    </xf>
    <xf numFmtId="0" fontId="13" fillId="0" borderId="0" xfId="0" applyFont="1"/>
    <xf numFmtId="0" fontId="2" fillId="9" borderId="104" xfId="1" quotePrefix="1" applyNumberFormat="1" applyFont="1" applyFill="1" applyBorder="1" applyAlignment="1">
      <alignment horizontal="center" vertical="center"/>
    </xf>
    <xf numFmtId="0" fontId="2" fillId="9" borderId="104" xfId="0" applyFont="1" applyFill="1" applyBorder="1" applyAlignment="1">
      <alignment horizontal="center"/>
    </xf>
    <xf numFmtId="164" fontId="2" fillId="9" borderId="151" xfId="1" applyNumberFormat="1" applyFont="1" applyFill="1" applyBorder="1" applyAlignment="1">
      <alignment horizontal="right" vertical="center"/>
    </xf>
    <xf numFmtId="164" fontId="2" fillId="9" borderId="154" xfId="1" applyNumberFormat="1" applyFont="1" applyFill="1" applyBorder="1" applyAlignment="1">
      <alignment horizontal="right" vertical="center"/>
    </xf>
    <xf numFmtId="164" fontId="2" fillId="9" borderId="16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63" xfId="0" applyFont="1" applyBorder="1" applyAlignment="1">
      <alignment vertical="center"/>
    </xf>
    <xf numFmtId="170" fontId="2" fillId="0" borderId="0" xfId="1" applyNumberFormat="1" applyFont="1" applyFill="1" applyBorder="1" applyAlignment="1">
      <alignment vertical="center"/>
    </xf>
    <xf numFmtId="0" fontId="3" fillId="0" borderId="0" xfId="0" applyFont="1" applyAlignment="1">
      <alignment vertical="top"/>
    </xf>
    <xf numFmtId="170" fontId="2" fillId="0" borderId="0" xfId="1" applyNumberFormat="1" applyFont="1" applyFill="1" applyBorder="1" applyAlignment="1">
      <alignment horizontal="center" vertical="center"/>
    </xf>
    <xf numFmtId="164" fontId="2" fillId="8" borderId="116" xfId="1" applyNumberFormat="1" applyFont="1" applyFill="1" applyBorder="1" applyAlignment="1">
      <alignment horizontal="right" vertical="center"/>
    </xf>
    <xf numFmtId="164" fontId="2" fillId="8" borderId="109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0" fontId="10" fillId="11" borderId="0" xfId="2" applyFont="1" applyFill="1" applyAlignment="1">
      <alignment vertical="center"/>
    </xf>
    <xf numFmtId="0" fontId="10" fillId="12" borderId="0" xfId="2" applyFont="1" applyFill="1" applyAlignment="1">
      <alignment vertical="center"/>
    </xf>
    <xf numFmtId="0" fontId="10" fillId="13" borderId="0" xfId="2" applyFont="1" applyFill="1" applyAlignment="1">
      <alignment vertical="center"/>
    </xf>
    <xf numFmtId="0" fontId="10" fillId="14" borderId="0" xfId="2" applyFont="1" applyFill="1" applyAlignment="1">
      <alignment vertical="center"/>
    </xf>
    <xf numFmtId="0" fontId="2" fillId="8" borderId="109" xfId="1" quotePrefix="1" applyNumberFormat="1" applyFont="1" applyFill="1" applyBorder="1" applyAlignment="1">
      <alignment horizontal="center" vertical="center"/>
    </xf>
    <xf numFmtId="164" fontId="3" fillId="8" borderId="111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2" fillId="8" borderId="130" xfId="1" applyNumberFormat="1" applyFont="1" applyFill="1" applyBorder="1" applyAlignment="1">
      <alignment horizontal="right" vertical="center"/>
    </xf>
    <xf numFmtId="0" fontId="2" fillId="8" borderId="114" xfId="0" applyFont="1" applyFill="1" applyBorder="1" applyAlignment="1">
      <alignment horizontal="center" vertical="center" wrapText="1"/>
    </xf>
    <xf numFmtId="164" fontId="2" fillId="9" borderId="106" xfId="1" applyNumberFormat="1" applyFont="1" applyFill="1" applyBorder="1" applyAlignment="1">
      <alignment horizontal="right" vertical="center"/>
    </xf>
    <xf numFmtId="164" fontId="3" fillId="8" borderId="116" xfId="1" applyNumberFormat="1" applyFont="1" applyFill="1" applyBorder="1" applyAlignment="1">
      <alignment horizontal="right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2" fillId="9" borderId="108" xfId="1" applyNumberFormat="1" applyFont="1" applyFill="1" applyBorder="1" applyAlignment="1">
      <alignment horizontal="right" vertical="center"/>
    </xf>
    <xf numFmtId="164" fontId="2" fillId="8" borderId="139" xfId="1" applyNumberFormat="1" applyFont="1" applyFill="1" applyBorder="1" applyAlignment="1">
      <alignment horizontal="right" vertical="center"/>
    </xf>
    <xf numFmtId="164" fontId="3" fillId="9" borderId="154" xfId="1" applyNumberFormat="1" applyFont="1" applyFill="1" applyBorder="1" applyAlignment="1">
      <alignment horizontal="right" vertical="center"/>
    </xf>
    <xf numFmtId="164" fontId="2" fillId="9" borderId="107" xfId="1" applyNumberFormat="1" applyFont="1" applyFill="1" applyBorder="1" applyAlignment="1">
      <alignment horizontal="right" vertical="center"/>
    </xf>
    <xf numFmtId="164" fontId="3" fillId="9" borderId="156" xfId="1" applyNumberFormat="1" applyFont="1" applyFill="1" applyBorder="1" applyAlignment="1">
      <alignment horizontal="right" vertical="center"/>
    </xf>
    <xf numFmtId="164" fontId="2" fillId="9" borderId="156" xfId="1" applyNumberFormat="1" applyFont="1" applyFill="1" applyBorder="1" applyAlignment="1">
      <alignment horizontal="right" vertical="center"/>
    </xf>
    <xf numFmtId="164" fontId="2" fillId="9" borderId="105" xfId="1" applyNumberFormat="1" applyFont="1" applyFill="1" applyBorder="1" applyAlignment="1">
      <alignment horizontal="right" vertical="center"/>
    </xf>
    <xf numFmtId="164" fontId="2" fillId="9" borderId="159" xfId="1" applyNumberFormat="1" applyFont="1" applyFill="1" applyBorder="1" applyAlignment="1">
      <alignment horizontal="right" vertical="center"/>
    </xf>
    <xf numFmtId="164" fontId="3" fillId="9" borderId="151" xfId="1" applyNumberFormat="1" applyFont="1" applyFill="1" applyBorder="1" applyAlignment="1">
      <alignment horizontal="right" vertical="center"/>
    </xf>
    <xf numFmtId="164" fontId="2" fillId="8" borderId="143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3" fillId="8" borderId="127" xfId="1" applyNumberFormat="1" applyFont="1" applyFill="1" applyBorder="1" applyAlignment="1">
      <alignment horizontal="right" vertical="center"/>
    </xf>
    <xf numFmtId="164" fontId="3" fillId="8" borderId="126" xfId="1" applyNumberFormat="1" applyFont="1" applyFill="1" applyBorder="1" applyAlignment="1">
      <alignment horizontal="right" vertical="center"/>
    </xf>
    <xf numFmtId="0" fontId="2" fillId="9" borderId="104" xfId="1" quotePrefix="1" applyNumberFormat="1" applyFont="1" applyFill="1" applyBorder="1" applyAlignment="1">
      <alignment horizontal="center" vertical="center"/>
    </xf>
    <xf numFmtId="0" fontId="2" fillId="3" borderId="13" xfId="1" quotePrefix="1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164" fontId="2" fillId="9" borderId="104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49" fontId="3" fillId="0" borderId="0" xfId="2" applyNumberFormat="1" applyFont="1" applyAlignment="1">
      <alignment vertical="center"/>
    </xf>
    <xf numFmtId="0" fontId="2" fillId="16" borderId="0" xfId="1" quotePrefix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7" fillId="9" borderId="162" xfId="0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167" fontId="7" fillId="8" borderId="109" xfId="0" applyNumberFormat="1" applyFont="1" applyFill="1" applyBorder="1" applyAlignment="1">
      <alignment vertical="center"/>
    </xf>
    <xf numFmtId="167" fontId="7" fillId="0" borderId="0" xfId="0" applyNumberFormat="1" applyFont="1" applyAlignment="1">
      <alignment horizontal="center" vertical="center"/>
    </xf>
    <xf numFmtId="0" fontId="7" fillId="4" borderId="57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167" fontId="2" fillId="9" borderId="0" xfId="2" applyNumberFormat="1" applyFont="1" applyFill="1" applyAlignment="1">
      <alignment horizontal="center"/>
    </xf>
    <xf numFmtId="0" fontId="2" fillId="9" borderId="0" xfId="2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3" fillId="2" borderId="30" xfId="0" applyFont="1" applyFill="1" applyBorder="1" applyAlignment="1">
      <alignment vertical="center"/>
    </xf>
    <xf numFmtId="0" fontId="3" fillId="2" borderId="32" xfId="0" applyFont="1" applyFill="1" applyBorder="1" applyAlignment="1">
      <alignment vertical="center"/>
    </xf>
    <xf numFmtId="164" fontId="2" fillId="6" borderId="28" xfId="1" applyNumberFormat="1" applyFont="1" applyFill="1" applyBorder="1" applyAlignment="1">
      <alignment horizontal="right" vertical="center"/>
    </xf>
    <xf numFmtId="0" fontId="3" fillId="2" borderId="33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164" fontId="2" fillId="6" borderId="22" xfId="1" applyNumberFormat="1" applyFont="1" applyFill="1" applyBorder="1" applyAlignment="1">
      <alignment horizontal="right" vertical="center"/>
    </xf>
    <xf numFmtId="164" fontId="3" fillId="4" borderId="59" xfId="1" applyNumberFormat="1" applyFont="1" applyFill="1" applyBorder="1" applyAlignment="1">
      <alignment horizontal="right" vertical="center"/>
    </xf>
    <xf numFmtId="0" fontId="3" fillId="2" borderId="35" xfId="0" applyFont="1" applyFill="1" applyBorder="1" applyAlignment="1">
      <alignment vertical="center"/>
    </xf>
    <xf numFmtId="0" fontId="3" fillId="2" borderId="37" xfId="0" applyFont="1" applyFill="1" applyBorder="1" applyAlignment="1">
      <alignment vertical="center"/>
    </xf>
    <xf numFmtId="164" fontId="2" fillId="6" borderId="23" xfId="1" applyNumberFormat="1" applyFont="1" applyFill="1" applyBorder="1" applyAlignment="1">
      <alignment horizontal="right" vertical="center"/>
    </xf>
    <xf numFmtId="164" fontId="3" fillId="4" borderId="60" xfId="1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left" vertical="center"/>
    </xf>
    <xf numFmtId="164" fontId="2" fillId="6" borderId="48" xfId="1" applyNumberFormat="1" applyFont="1" applyFill="1" applyBorder="1" applyAlignment="1">
      <alignment horizontal="right" vertical="center"/>
    </xf>
    <xf numFmtId="164" fontId="3" fillId="4" borderId="58" xfId="1" applyNumberFormat="1" applyFont="1" applyFill="1" applyBorder="1" applyAlignment="1">
      <alignment horizontal="right" vertical="center"/>
    </xf>
    <xf numFmtId="0" fontId="3" fillId="0" borderId="3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2" borderId="34" xfId="2" applyFont="1" applyFill="1" applyBorder="1" applyAlignment="1">
      <alignment vertical="center"/>
    </xf>
    <xf numFmtId="0" fontId="2" fillId="0" borderId="33" xfId="2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3" fillId="2" borderId="41" xfId="0" applyFont="1" applyFill="1" applyBorder="1" applyAlignment="1">
      <alignment vertical="center"/>
    </xf>
    <xf numFmtId="0" fontId="3" fillId="2" borderId="42" xfId="0" applyFont="1" applyFill="1" applyBorder="1" applyAlignment="1">
      <alignment vertical="center"/>
    </xf>
    <xf numFmtId="0" fontId="2" fillId="2" borderId="40" xfId="0" applyFont="1" applyFill="1" applyBorder="1" applyAlignment="1">
      <alignment vertical="center"/>
    </xf>
    <xf numFmtId="164" fontId="3" fillId="9" borderId="162" xfId="1" applyNumberFormat="1" applyFont="1" applyFill="1" applyBorder="1" applyAlignment="1">
      <alignment horizontal="right" vertical="center"/>
    </xf>
    <xf numFmtId="164" fontId="2" fillId="6" borderId="13" xfId="1" applyNumberFormat="1" applyFont="1" applyFill="1" applyBorder="1" applyAlignment="1">
      <alignment horizontal="right" vertical="center"/>
    </xf>
    <xf numFmtId="0" fontId="3" fillId="0" borderId="38" xfId="0" applyFont="1" applyBorder="1" applyAlignment="1">
      <alignment horizontal="center" vertical="center"/>
    </xf>
    <xf numFmtId="0" fontId="2" fillId="2" borderId="34" xfId="0" applyFont="1" applyFill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0" fontId="15" fillId="0" borderId="0" xfId="0" applyFont="1"/>
    <xf numFmtId="176" fontId="2" fillId="3" borderId="22" xfId="1" applyNumberFormat="1" applyFont="1" applyFill="1" applyBorder="1" applyAlignment="1">
      <alignment horizontal="right" vertical="center"/>
    </xf>
    <xf numFmtId="176" fontId="2" fillId="9" borderId="106" xfId="1" applyNumberFormat="1" applyFont="1" applyFill="1" applyBorder="1" applyAlignment="1">
      <alignment horizontal="right" vertical="center"/>
    </xf>
    <xf numFmtId="176" fontId="2" fillId="9" borderId="108" xfId="1" applyNumberFormat="1" applyFont="1" applyFill="1" applyBorder="1" applyAlignment="1">
      <alignment horizontal="right" vertical="center"/>
    </xf>
    <xf numFmtId="176" fontId="2" fillId="8" borderId="125" xfId="1" applyNumberFormat="1" applyFont="1" applyFill="1" applyBorder="1" applyAlignment="1">
      <alignment horizontal="right" vertical="center"/>
    </xf>
    <xf numFmtId="176" fontId="2" fillId="3" borderId="48" xfId="1" applyNumberFormat="1" applyFont="1" applyFill="1" applyBorder="1" applyAlignment="1">
      <alignment horizontal="right" vertical="center"/>
    </xf>
    <xf numFmtId="176" fontId="2" fillId="8" borderId="109" xfId="1" applyNumberFormat="1" applyFont="1" applyFill="1" applyBorder="1" applyAlignment="1">
      <alignment horizontal="right" vertical="center"/>
    </xf>
    <xf numFmtId="176" fontId="2" fillId="9" borderId="105" xfId="1" applyNumberFormat="1" applyFont="1" applyFill="1" applyBorder="1" applyAlignment="1">
      <alignment horizontal="right" vertical="center"/>
    </xf>
    <xf numFmtId="176" fontId="2" fillId="9" borderId="107" xfId="1" applyNumberFormat="1" applyFont="1" applyFill="1" applyBorder="1" applyAlignment="1">
      <alignment horizontal="right" vertical="center"/>
    </xf>
    <xf numFmtId="176" fontId="2" fillId="8" borderId="127" xfId="1" applyNumberFormat="1" applyFont="1" applyFill="1" applyBorder="1" applyAlignment="1">
      <alignment horizontal="right" vertical="center"/>
    </xf>
    <xf numFmtId="164" fontId="3" fillId="4" borderId="57" xfId="1" applyNumberFormat="1" applyFont="1" applyFill="1" applyBorder="1" applyAlignment="1">
      <alignment horizontal="right" vertical="center"/>
    </xf>
    <xf numFmtId="176" fontId="2" fillId="4" borderId="59" xfId="1" applyNumberFormat="1" applyFont="1" applyFill="1" applyBorder="1" applyAlignment="1">
      <alignment horizontal="right" vertical="center"/>
    </xf>
    <xf numFmtId="176" fontId="2" fillId="9" borderId="151" xfId="1" applyNumberFormat="1" applyFont="1" applyFill="1" applyBorder="1" applyAlignment="1">
      <alignment horizontal="right" vertical="center"/>
    </xf>
    <xf numFmtId="176" fontId="2" fillId="6" borderId="73" xfId="1" applyNumberFormat="1" applyFont="1" applyFill="1" applyBorder="1" applyAlignment="1">
      <alignment horizontal="right" vertical="center"/>
    </xf>
    <xf numFmtId="176" fontId="2" fillId="8" borderId="111" xfId="1" applyNumberFormat="1" applyFont="1" applyFill="1" applyBorder="1" applyAlignment="1">
      <alignment horizontal="right" vertical="center"/>
    </xf>
    <xf numFmtId="176" fontId="2" fillId="4" borderId="58" xfId="1" applyNumberFormat="1" applyFont="1" applyFill="1" applyBorder="1" applyAlignment="1">
      <alignment horizontal="right" vertical="center"/>
    </xf>
    <xf numFmtId="176" fontId="2" fillId="9" borderId="156" xfId="1" applyNumberFormat="1" applyFont="1" applyFill="1" applyBorder="1" applyAlignment="1">
      <alignment horizontal="right" vertical="center"/>
    </xf>
    <xf numFmtId="176" fontId="2" fillId="6" borderId="74" xfId="1" applyNumberFormat="1" applyFont="1" applyFill="1" applyBorder="1" applyAlignment="1">
      <alignment horizontal="right" vertical="center"/>
    </xf>
    <xf numFmtId="176" fontId="2" fillId="8" borderId="126" xfId="1" applyNumberFormat="1" applyFont="1" applyFill="1" applyBorder="1" applyAlignment="1">
      <alignment horizontal="right" vertical="center"/>
    </xf>
    <xf numFmtId="176" fontId="2" fillId="4" borderId="60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176" fontId="2" fillId="9" borderId="159" xfId="1" applyNumberFormat="1" applyFont="1" applyFill="1" applyBorder="1" applyAlignment="1">
      <alignment horizontal="right" vertical="center"/>
    </xf>
    <xf numFmtId="176" fontId="2" fillId="6" borderId="76" xfId="1" applyNumberFormat="1" applyFont="1" applyFill="1" applyBorder="1" applyAlignment="1">
      <alignment horizontal="right" vertical="center"/>
    </xf>
    <xf numFmtId="176" fontId="2" fillId="8" borderId="128" xfId="1" applyNumberFormat="1" applyFont="1" applyFill="1" applyBorder="1" applyAlignment="1">
      <alignment horizontal="right" vertical="center"/>
    </xf>
    <xf numFmtId="176" fontId="2" fillId="4" borderId="61" xfId="1" applyNumberFormat="1" applyFont="1" applyFill="1" applyBorder="1" applyAlignment="1">
      <alignment horizontal="right" vertical="center"/>
    </xf>
    <xf numFmtId="176" fontId="2" fillId="9" borderId="154" xfId="1" applyNumberFormat="1" applyFont="1" applyFill="1" applyBorder="1" applyAlignment="1">
      <alignment horizontal="right" vertical="center"/>
    </xf>
    <xf numFmtId="176" fontId="2" fillId="6" borderId="75" xfId="1" applyNumberFormat="1" applyFont="1" applyFill="1" applyBorder="1" applyAlignment="1">
      <alignment horizontal="right" vertical="center"/>
    </xf>
    <xf numFmtId="176" fontId="3" fillId="8" borderId="116" xfId="1" applyNumberFormat="1" applyFont="1" applyFill="1" applyBorder="1" applyAlignment="1">
      <alignment horizontal="right" vertical="center"/>
    </xf>
    <xf numFmtId="176" fontId="2" fillId="3" borderId="23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70" fontId="3" fillId="0" borderId="0" xfId="2" applyNumberFormat="1" applyFont="1" applyAlignment="1">
      <alignment horizontal="center" vertical="center"/>
    </xf>
    <xf numFmtId="164" fontId="3" fillId="7" borderId="85" xfId="1" applyNumberFormat="1" applyFont="1" applyFill="1" applyBorder="1" applyAlignment="1">
      <alignment horizontal="right" vertical="center"/>
    </xf>
    <xf numFmtId="164" fontId="3" fillId="7" borderId="86" xfId="1" applyNumberFormat="1" applyFont="1" applyFill="1" applyBorder="1" applyAlignment="1">
      <alignment horizontal="right" vertical="center"/>
    </xf>
    <xf numFmtId="164" fontId="2" fillId="7" borderId="85" xfId="1" applyNumberFormat="1" applyFont="1" applyFill="1" applyBorder="1" applyAlignment="1">
      <alignment horizontal="right" vertical="center"/>
    </xf>
    <xf numFmtId="164" fontId="2" fillId="7" borderId="87" xfId="1" applyNumberFormat="1" applyFont="1" applyFill="1" applyBorder="1" applyAlignment="1">
      <alignment horizontal="right" vertical="center"/>
    </xf>
    <xf numFmtId="164" fontId="3" fillId="10" borderId="96" xfId="1" applyNumberFormat="1" applyFont="1" applyFill="1" applyBorder="1" applyAlignment="1">
      <alignment horizontal="right" vertical="center"/>
    </xf>
    <xf numFmtId="164" fontId="3" fillId="10" borderId="97" xfId="1" applyNumberFormat="1" applyFont="1" applyFill="1" applyBorder="1" applyAlignment="1">
      <alignment horizontal="right" vertical="center"/>
    </xf>
    <xf numFmtId="164" fontId="3" fillId="8" borderId="127" xfId="1" applyNumberFormat="1" applyFont="1" applyFill="1" applyBorder="1" applyAlignment="1">
      <alignment horizontal="right" vertical="center"/>
    </xf>
    <xf numFmtId="164" fontId="3" fillId="8" borderId="116" xfId="1" applyNumberFormat="1" applyFont="1" applyFill="1" applyBorder="1" applyAlignment="1">
      <alignment horizontal="right" vertical="center"/>
    </xf>
    <xf numFmtId="164" fontId="3" fillId="8" borderId="115" xfId="1" applyNumberFormat="1" applyFont="1" applyFill="1" applyBorder="1" applyAlignment="1">
      <alignment horizontal="right" vertical="center"/>
    </xf>
    <xf numFmtId="164" fontId="3" fillId="8" borderId="117" xfId="1" applyNumberFormat="1" applyFont="1" applyFill="1" applyBorder="1" applyAlignment="1">
      <alignment horizontal="right" vertical="center"/>
    </xf>
    <xf numFmtId="164" fontId="3" fillId="8" borderId="116" xfId="1" applyNumberFormat="1" applyFont="1" applyFill="1" applyBorder="1" applyAlignment="1">
      <alignment horizontal="center" vertical="center"/>
    </xf>
    <xf numFmtId="164" fontId="3" fillId="8" borderId="117" xfId="1" applyNumberFormat="1" applyFont="1" applyFill="1" applyBorder="1" applyAlignment="1">
      <alignment horizontal="center" vertical="center"/>
    </xf>
    <xf numFmtId="164" fontId="3" fillId="9" borderId="153" xfId="1" applyNumberFormat="1" applyFont="1" applyFill="1" applyBorder="1" applyAlignment="1">
      <alignment horizontal="right" vertical="center"/>
    </xf>
    <xf numFmtId="164" fontId="3" fillId="5" borderId="66" xfId="1" applyNumberFormat="1" applyFont="1" applyFill="1" applyBorder="1" applyAlignment="1">
      <alignment horizontal="right" vertical="center"/>
    </xf>
    <xf numFmtId="164" fontId="3" fillId="5" borderId="67" xfId="1" applyNumberFormat="1" applyFont="1" applyFill="1" applyBorder="1" applyAlignment="1">
      <alignment horizontal="right" vertical="center"/>
    </xf>
    <xf numFmtId="164" fontId="2" fillId="9" borderId="107" xfId="1" applyNumberFormat="1" applyFont="1" applyFill="1" applyBorder="1" applyAlignment="1">
      <alignment horizontal="center" vertical="center"/>
    </xf>
    <xf numFmtId="164" fontId="3" fillId="9" borderId="107" xfId="1" applyNumberFormat="1" applyFont="1" applyFill="1" applyBorder="1" applyAlignment="1">
      <alignment horizontal="right" vertical="center"/>
    </xf>
    <xf numFmtId="164" fontId="3" fillId="3" borderId="44" xfId="1" applyNumberFormat="1" applyFont="1" applyFill="1" applyBorder="1" applyAlignment="1">
      <alignment horizontal="right" vertical="center"/>
    </xf>
    <xf numFmtId="164" fontId="3" fillId="3" borderId="45" xfId="1" applyNumberFormat="1" applyFont="1" applyFill="1" applyBorder="1" applyAlignment="1">
      <alignment horizontal="right" vertical="center"/>
    </xf>
    <xf numFmtId="164" fontId="3" fillId="3" borderId="21" xfId="1" applyNumberFormat="1" applyFont="1" applyFill="1" applyBorder="1" applyAlignment="1">
      <alignment horizontal="right" vertical="center"/>
    </xf>
    <xf numFmtId="164" fontId="3" fillId="3" borderId="46" xfId="1" applyNumberFormat="1" applyFont="1" applyFill="1" applyBorder="1" applyAlignment="1">
      <alignment horizontal="right" vertical="center"/>
    </xf>
    <xf numFmtId="164" fontId="3" fillId="3" borderId="47" xfId="1" applyNumberFormat="1" applyFont="1" applyFill="1" applyBorder="1" applyAlignment="1">
      <alignment horizontal="right" vertical="center"/>
    </xf>
    <xf numFmtId="164" fontId="2" fillId="3" borderId="21" xfId="1" applyNumberFormat="1" applyFont="1" applyFill="1" applyBorder="1" applyAlignment="1">
      <alignment horizontal="right" vertical="center"/>
    </xf>
    <xf numFmtId="164" fontId="3" fillId="9" borderId="152" xfId="1" applyNumberFormat="1" applyFont="1" applyFill="1" applyBorder="1" applyAlignment="1">
      <alignment horizontal="right" vertical="center"/>
    </xf>
    <xf numFmtId="164" fontId="3" fillId="7" borderId="0" xfId="1" applyNumberFormat="1" applyFont="1" applyFill="1" applyBorder="1" applyAlignment="1">
      <alignment horizontal="right" vertical="center"/>
    </xf>
    <xf numFmtId="164" fontId="2" fillId="7" borderId="84" xfId="1" applyNumberFormat="1" applyFont="1" applyFill="1" applyBorder="1" applyAlignment="1">
      <alignment horizontal="right" vertical="center"/>
    </xf>
    <xf numFmtId="164" fontId="2" fillId="7" borderId="83" xfId="1" applyNumberFormat="1" applyFont="1" applyFill="1" applyBorder="1" applyAlignment="1">
      <alignment horizontal="right" vertical="center"/>
    </xf>
    <xf numFmtId="164" fontId="3" fillId="10" borderId="98" xfId="1" applyNumberFormat="1" applyFont="1" applyFill="1" applyBorder="1" applyAlignment="1">
      <alignment horizontal="right" vertical="center"/>
    </xf>
    <xf numFmtId="164" fontId="3" fillId="10" borderId="99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3" fillId="8" borderId="113" xfId="1" applyNumberFormat="1" applyFont="1" applyFill="1" applyBorder="1" applyAlignment="1">
      <alignment horizontal="right" vertical="center"/>
    </xf>
    <xf numFmtId="164" fontId="3" fillId="8" borderId="114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center" vertical="center"/>
    </xf>
    <xf numFmtId="164" fontId="3" fillId="8" borderId="114" xfId="1" applyNumberFormat="1" applyFont="1" applyFill="1" applyBorder="1" applyAlignment="1">
      <alignment horizontal="center" vertical="center"/>
    </xf>
    <xf numFmtId="164" fontId="3" fillId="7" borderId="84" xfId="1" applyNumberFormat="1" applyFont="1" applyFill="1" applyBorder="1" applyAlignment="1">
      <alignment horizontal="right" vertical="center"/>
    </xf>
    <xf numFmtId="164" fontId="3" fillId="8" borderId="126" xfId="1" applyNumberFormat="1" applyFont="1" applyFill="1" applyBorder="1" applyAlignment="1">
      <alignment horizontal="right" vertical="center"/>
    </xf>
    <xf numFmtId="164" fontId="3" fillId="5" borderId="64" xfId="1" applyNumberFormat="1" applyFont="1" applyFill="1" applyBorder="1" applyAlignment="1">
      <alignment horizontal="right" vertical="center"/>
    </xf>
    <xf numFmtId="164" fontId="3" fillId="5" borderId="65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64" fontId="2" fillId="9" borderId="106" xfId="1" applyNumberFormat="1" applyFont="1" applyFill="1" applyBorder="1" applyAlignment="1">
      <alignment horizontal="center" vertical="center"/>
    </xf>
    <xf numFmtId="164" fontId="3" fillId="9" borderId="106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164" fontId="3" fillId="3" borderId="1" xfId="1" applyNumberFormat="1" applyFont="1" applyFill="1" applyBorder="1" applyAlignment="1">
      <alignment horizontal="right" vertical="center"/>
    </xf>
    <xf numFmtId="164" fontId="3" fillId="3" borderId="26" xfId="1" applyNumberFormat="1" applyFont="1" applyFill="1" applyBorder="1" applyAlignment="1">
      <alignment horizontal="right" vertical="center"/>
    </xf>
    <xf numFmtId="164" fontId="2" fillId="3" borderId="0" xfId="1" applyNumberFormat="1" applyFont="1" applyFill="1" applyBorder="1" applyAlignment="1">
      <alignment horizontal="right" vertical="center"/>
    </xf>
    <xf numFmtId="164" fontId="3" fillId="9" borderId="155" xfId="1" applyNumberFormat="1" applyFont="1" applyFill="1" applyBorder="1" applyAlignment="1">
      <alignment horizontal="right" vertical="center"/>
    </xf>
    <xf numFmtId="164" fontId="3" fillId="3" borderId="25" xfId="1" applyNumberFormat="1" applyFont="1" applyFill="1" applyBorder="1" applyAlignment="1">
      <alignment horizontal="right" vertical="center"/>
    </xf>
    <xf numFmtId="164" fontId="3" fillId="3" borderId="2" xfId="1" applyNumberFormat="1" applyFont="1" applyFill="1" applyBorder="1" applyAlignment="1">
      <alignment horizontal="right" vertical="center"/>
    </xf>
    <xf numFmtId="164" fontId="2" fillId="9" borderId="106" xfId="1" applyNumberFormat="1" applyFont="1" applyFill="1" applyBorder="1" applyAlignment="1">
      <alignment vertical="center"/>
    </xf>
    <xf numFmtId="164" fontId="3" fillId="9" borderId="0" xfId="1" applyNumberFormat="1" applyFont="1" applyFill="1" applyBorder="1" applyAlignment="1">
      <alignment vertical="center"/>
    </xf>
    <xf numFmtId="164" fontId="2" fillId="7" borderId="0" xfId="1" applyNumberFormat="1" applyFont="1" applyFill="1" applyBorder="1" applyAlignment="1">
      <alignment horizontal="right" vertical="center"/>
    </xf>
    <xf numFmtId="164" fontId="2" fillId="10" borderId="98" xfId="1" applyNumberFormat="1" applyFont="1" applyFill="1" applyBorder="1" applyAlignment="1">
      <alignment horizontal="right" vertical="center"/>
    </xf>
    <xf numFmtId="164" fontId="2" fillId="10" borderId="99" xfId="1" applyNumberFormat="1" applyFont="1" applyFill="1" applyBorder="1" applyAlignment="1">
      <alignment horizontal="right" vertical="center"/>
    </xf>
    <xf numFmtId="164" fontId="2" fillId="8" borderId="126" xfId="1" applyNumberFormat="1" applyFont="1" applyFill="1" applyBorder="1" applyAlignment="1">
      <alignment horizontal="right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2" fillId="8" borderId="113" xfId="1" applyNumberFormat="1" applyFont="1" applyFill="1" applyBorder="1" applyAlignment="1">
      <alignment horizontal="right" vertical="center"/>
    </xf>
    <xf numFmtId="164" fontId="2" fillId="8" borderId="114" xfId="1" applyNumberFormat="1" applyFont="1" applyFill="1" applyBorder="1" applyAlignment="1">
      <alignment horizontal="right" vertical="center"/>
    </xf>
    <xf numFmtId="164" fontId="2" fillId="8" borderId="0" xfId="1" applyNumberFormat="1" applyFont="1" applyFill="1" applyBorder="1" applyAlignment="1">
      <alignment horizontal="center" vertical="center"/>
    </xf>
    <xf numFmtId="164" fontId="2" fillId="8" borderId="114" xfId="1" applyNumberFormat="1" applyFont="1" applyFill="1" applyBorder="1" applyAlignment="1">
      <alignment horizontal="center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5" borderId="64" xfId="1" applyNumberFormat="1" applyFont="1" applyFill="1" applyBorder="1" applyAlignment="1">
      <alignment horizontal="right" vertical="center"/>
    </xf>
    <xf numFmtId="164" fontId="2" fillId="5" borderId="65" xfId="1" applyNumberFormat="1" applyFont="1" applyFill="1" applyBorder="1" applyAlignment="1">
      <alignment horizontal="right" vertical="center"/>
    </xf>
    <xf numFmtId="164" fontId="2" fillId="9" borderId="106" xfId="1" applyNumberFormat="1" applyFont="1" applyFill="1" applyBorder="1" applyAlignment="1">
      <alignment horizontal="right" vertical="center"/>
    </xf>
    <xf numFmtId="164" fontId="2" fillId="3" borderId="16" xfId="1" applyNumberFormat="1" applyFont="1" applyFill="1" applyBorder="1" applyAlignment="1">
      <alignment horizontal="right" vertical="center"/>
    </xf>
    <xf numFmtId="164" fontId="2" fillId="3" borderId="17" xfId="1" applyNumberFormat="1" applyFont="1" applyFill="1" applyBorder="1" applyAlignment="1">
      <alignment horizontal="right" vertical="center"/>
    </xf>
    <xf numFmtId="164" fontId="2" fillId="9" borderId="15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vertical="center"/>
    </xf>
    <xf numFmtId="164" fontId="2" fillId="3" borderId="3" xfId="1" applyNumberFormat="1" applyFont="1" applyFill="1" applyBorder="1" applyAlignment="1">
      <alignment horizontal="right" vertical="center"/>
    </xf>
    <xf numFmtId="164" fontId="3" fillId="3" borderId="16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164" fontId="3" fillId="7" borderId="80" xfId="1" applyNumberFormat="1" applyFont="1" applyFill="1" applyBorder="1" applyAlignment="1">
      <alignment horizontal="right" vertical="center"/>
    </xf>
    <xf numFmtId="164" fontId="3" fillId="7" borderId="81" xfId="1" applyNumberFormat="1" applyFont="1" applyFill="1" applyBorder="1" applyAlignment="1">
      <alignment horizontal="right" vertical="center"/>
    </xf>
    <xf numFmtId="164" fontId="2" fillId="7" borderId="80" xfId="1" applyNumberFormat="1" applyFont="1" applyFill="1" applyBorder="1" applyAlignment="1">
      <alignment horizontal="right" vertical="center"/>
    </xf>
    <xf numFmtId="164" fontId="2" fillId="7" borderId="82" xfId="1" applyNumberFormat="1" applyFont="1" applyFill="1" applyBorder="1" applyAlignment="1">
      <alignment horizontal="right" vertical="center"/>
    </xf>
    <xf numFmtId="164" fontId="3" fillId="10" borderId="94" xfId="1" applyNumberFormat="1" applyFont="1" applyFill="1" applyBorder="1" applyAlignment="1">
      <alignment horizontal="right" vertical="center"/>
    </xf>
    <xf numFmtId="164" fontId="3" fillId="10" borderId="95" xfId="1" applyNumberFormat="1" applyFont="1" applyFill="1" applyBorder="1" applyAlignment="1">
      <alignment horizontal="right" vertical="center"/>
    </xf>
    <xf numFmtId="164" fontId="3" fillId="8" borderId="125" xfId="1" applyNumberFormat="1" applyFont="1" applyFill="1" applyBorder="1" applyAlignment="1">
      <alignment horizontal="right" vertical="center"/>
    </xf>
    <xf numFmtId="164" fontId="3" fillId="8" borderId="111" xfId="1" applyNumberFormat="1" applyFont="1" applyFill="1" applyBorder="1" applyAlignment="1">
      <alignment horizontal="right" vertical="center"/>
    </xf>
    <xf numFmtId="164" fontId="3" fillId="8" borderId="110" xfId="1" applyNumberFormat="1" applyFont="1" applyFill="1" applyBorder="1" applyAlignment="1">
      <alignment horizontal="right" vertical="center"/>
    </xf>
    <xf numFmtId="164" fontId="3" fillId="8" borderId="112" xfId="1" applyNumberFormat="1" applyFont="1" applyFill="1" applyBorder="1" applyAlignment="1">
      <alignment horizontal="right" vertical="center"/>
    </xf>
    <xf numFmtId="164" fontId="3" fillId="8" borderId="111" xfId="1" applyNumberFormat="1" applyFont="1" applyFill="1" applyBorder="1" applyAlignment="1">
      <alignment horizontal="center" vertical="center"/>
    </xf>
    <xf numFmtId="164" fontId="3" fillId="8" borderId="112" xfId="1" applyNumberFormat="1" applyFont="1" applyFill="1" applyBorder="1" applyAlignment="1">
      <alignment horizontal="center" vertical="center"/>
    </xf>
    <xf numFmtId="164" fontId="3" fillId="9" borderId="150" xfId="1" applyNumberFormat="1" applyFont="1" applyFill="1" applyBorder="1" applyAlignment="1">
      <alignment horizontal="right" vertical="center"/>
    </xf>
    <xf numFmtId="164" fontId="3" fillId="5" borderId="62" xfId="1" applyNumberFormat="1" applyFont="1" applyFill="1" applyBorder="1" applyAlignment="1">
      <alignment horizontal="right" vertical="center"/>
    </xf>
    <xf numFmtId="164" fontId="3" fillId="5" borderId="63" xfId="1" applyNumberFormat="1" applyFont="1" applyFill="1" applyBorder="1" applyAlignment="1">
      <alignment horizontal="right" vertical="center"/>
    </xf>
    <xf numFmtId="164" fontId="2" fillId="9" borderId="105" xfId="1" applyNumberFormat="1" applyFont="1" applyFill="1" applyBorder="1" applyAlignment="1">
      <alignment horizontal="center" vertical="center"/>
    </xf>
    <xf numFmtId="164" fontId="3" fillId="9" borderId="105" xfId="1" applyNumberFormat="1" applyFont="1" applyFill="1" applyBorder="1" applyAlignment="1">
      <alignment horizontal="right" vertical="center"/>
    </xf>
    <xf numFmtId="164" fontId="3" fillId="3" borderId="14" xfId="1" applyNumberFormat="1" applyFont="1" applyFill="1" applyBorder="1" applyAlignment="1">
      <alignment horizontal="right" vertical="center"/>
    </xf>
    <xf numFmtId="164" fontId="3" fillId="3" borderId="20" xfId="1" applyNumberFormat="1" applyFont="1" applyFill="1" applyBorder="1" applyAlignment="1">
      <alignment horizontal="right" vertical="center"/>
    </xf>
    <xf numFmtId="164" fontId="3" fillId="3" borderId="43" xfId="1" applyNumberFormat="1" applyFont="1" applyFill="1" applyBorder="1" applyAlignment="1">
      <alignment horizontal="right" vertical="center"/>
    </xf>
    <xf numFmtId="164" fontId="3" fillId="3" borderId="15" xfId="1" applyNumberFormat="1" applyFont="1" applyFill="1" applyBorder="1" applyAlignment="1">
      <alignment horizontal="right" vertical="center"/>
    </xf>
    <xf numFmtId="164" fontId="2" fillId="3" borderId="20" xfId="1" applyNumberFormat="1" applyFont="1" applyFill="1" applyBorder="1" applyAlignment="1">
      <alignment horizontal="right" vertical="center"/>
    </xf>
    <xf numFmtId="164" fontId="3" fillId="9" borderId="149" xfId="1" applyNumberFormat="1" applyFont="1" applyFill="1" applyBorder="1" applyAlignment="1">
      <alignment horizontal="right" vertical="center"/>
    </xf>
    <xf numFmtId="164" fontId="2" fillId="7" borderId="90" xfId="1" applyNumberFormat="1" applyFont="1" applyFill="1" applyBorder="1" applyAlignment="1">
      <alignment horizontal="right" vertical="center"/>
    </xf>
    <xf numFmtId="164" fontId="2" fillId="7" borderId="89" xfId="1" applyNumberFormat="1" applyFont="1" applyFill="1" applyBorder="1" applyAlignment="1">
      <alignment horizontal="right" vertical="center"/>
    </xf>
    <xf numFmtId="164" fontId="2" fillId="7" borderId="91" xfId="1" applyNumberFormat="1" applyFont="1" applyFill="1" applyBorder="1" applyAlignment="1">
      <alignment horizontal="right" vertical="center"/>
    </xf>
    <xf numFmtId="164" fontId="2" fillId="10" borderId="102" xfId="1" applyNumberFormat="1" applyFont="1" applyFill="1" applyBorder="1" applyAlignment="1">
      <alignment horizontal="right" vertical="center"/>
    </xf>
    <xf numFmtId="164" fontId="2" fillId="10" borderId="103" xfId="1" applyNumberFormat="1" applyFont="1" applyFill="1" applyBorder="1" applyAlignment="1">
      <alignment horizontal="right" vertical="center"/>
    </xf>
    <xf numFmtId="164" fontId="2" fillId="8" borderId="143" xfId="1" applyNumberFormat="1" applyFont="1" applyFill="1" applyBorder="1" applyAlignment="1">
      <alignment horizontal="right" vertical="center"/>
    </xf>
    <xf numFmtId="164" fontId="2" fillId="8" borderId="144" xfId="1" applyNumberFormat="1" applyFont="1" applyFill="1" applyBorder="1" applyAlignment="1">
      <alignment horizontal="right" vertical="center"/>
    </xf>
    <xf numFmtId="164" fontId="2" fillId="8" borderId="142" xfId="1" applyNumberFormat="1" applyFont="1" applyFill="1" applyBorder="1" applyAlignment="1">
      <alignment horizontal="right" vertical="center"/>
    </xf>
    <xf numFmtId="164" fontId="2" fillId="8" borderId="109" xfId="1" applyNumberFormat="1" applyFont="1" applyFill="1" applyBorder="1" applyAlignment="1">
      <alignment horizontal="right" vertical="center"/>
    </xf>
    <xf numFmtId="164" fontId="2" fillId="5" borderId="70" xfId="1" applyNumberFormat="1" applyFont="1" applyFill="1" applyBorder="1" applyAlignment="1">
      <alignment horizontal="right" vertical="center"/>
    </xf>
    <xf numFmtId="164" fontId="2" fillId="5" borderId="71" xfId="1" applyNumberFormat="1" applyFont="1" applyFill="1" applyBorder="1" applyAlignment="1">
      <alignment horizontal="right" vertical="center"/>
    </xf>
    <xf numFmtId="164" fontId="2" fillId="9" borderId="158" xfId="1" applyNumberFormat="1" applyFont="1" applyFill="1" applyBorder="1" applyAlignment="1">
      <alignment horizontal="right" vertical="center"/>
    </xf>
    <xf numFmtId="171" fontId="2" fillId="9" borderId="158" xfId="1" applyNumberFormat="1" applyFont="1" applyFill="1" applyBorder="1" applyAlignment="1">
      <alignment horizontal="right" vertical="center"/>
    </xf>
    <xf numFmtId="164" fontId="2" fillId="9" borderId="108" xfId="1" applyNumberFormat="1" applyFont="1" applyFill="1" applyBorder="1" applyAlignment="1">
      <alignment horizontal="right" vertical="center"/>
    </xf>
    <xf numFmtId="164" fontId="2" fillId="3" borderId="50" xfId="1" applyNumberFormat="1" applyFont="1" applyFill="1" applyBorder="1" applyAlignment="1">
      <alignment horizontal="right" vertical="center"/>
    </xf>
    <xf numFmtId="164" fontId="2" fillId="3" borderId="51" xfId="1" applyNumberFormat="1" applyFont="1" applyFill="1" applyBorder="1" applyAlignment="1">
      <alignment horizontal="right" vertical="center"/>
    </xf>
    <xf numFmtId="164" fontId="2" fillId="3" borderId="49" xfId="1" applyNumberFormat="1" applyFont="1" applyFill="1" applyBorder="1" applyAlignment="1">
      <alignment horizontal="right" vertical="center"/>
    </xf>
    <xf numFmtId="164" fontId="2" fillId="9" borderId="157" xfId="1" applyNumberFormat="1" applyFont="1" applyFill="1" applyBorder="1" applyAlignment="1">
      <alignment horizontal="right" vertical="center"/>
    </xf>
    <xf numFmtId="164" fontId="2" fillId="9" borderId="158" xfId="1" applyNumberFormat="1" applyFont="1" applyFill="1" applyBorder="1" applyAlignment="1">
      <alignment vertical="center"/>
    </xf>
    <xf numFmtId="164" fontId="3" fillId="7" borderId="88" xfId="1" applyNumberFormat="1" applyFont="1" applyFill="1" applyBorder="1" applyAlignment="1">
      <alignment horizontal="right" vertical="center"/>
    </xf>
    <xf numFmtId="164" fontId="3" fillId="7" borderId="92" xfId="1" applyNumberFormat="1" applyFont="1" applyFill="1" applyBorder="1" applyAlignment="1">
      <alignment horizontal="right" vertical="center"/>
    </xf>
    <xf numFmtId="164" fontId="2" fillId="7" borderId="88" xfId="1" applyNumberFormat="1" applyFont="1" applyFill="1" applyBorder="1" applyAlignment="1">
      <alignment horizontal="right" vertical="center"/>
    </xf>
    <xf numFmtId="164" fontId="2" fillId="7" borderId="93" xfId="1" applyNumberFormat="1" applyFont="1" applyFill="1" applyBorder="1" applyAlignment="1">
      <alignment horizontal="right" vertical="center"/>
    </xf>
    <xf numFmtId="164" fontId="3" fillId="10" borderId="100" xfId="1" applyNumberFormat="1" applyFont="1" applyFill="1" applyBorder="1" applyAlignment="1">
      <alignment horizontal="right" vertical="center"/>
    </xf>
    <xf numFmtId="164" fontId="3" fillId="10" borderId="101" xfId="1" applyNumberFormat="1" applyFont="1" applyFill="1" applyBorder="1" applyAlignment="1">
      <alignment horizontal="right" vertical="center"/>
    </xf>
    <xf numFmtId="164" fontId="3" fillId="8" borderId="109" xfId="1" applyNumberFormat="1" applyFont="1" applyFill="1" applyBorder="1" applyAlignment="1">
      <alignment horizontal="right" vertical="center"/>
    </xf>
    <xf numFmtId="164" fontId="3" fillId="8" borderId="143" xfId="1" applyNumberFormat="1" applyFont="1" applyFill="1" applyBorder="1" applyAlignment="1">
      <alignment horizontal="right" vertical="center"/>
    </xf>
    <xf numFmtId="164" fontId="3" fillId="8" borderId="144" xfId="1" applyNumberFormat="1" applyFont="1" applyFill="1" applyBorder="1" applyAlignment="1">
      <alignment horizontal="right" vertical="center"/>
    </xf>
    <xf numFmtId="164" fontId="3" fillId="8" borderId="142" xfId="1" applyNumberFormat="1" applyFont="1" applyFill="1" applyBorder="1" applyAlignment="1">
      <alignment horizontal="right" vertical="center"/>
    </xf>
    <xf numFmtId="164" fontId="3" fillId="9" borderId="161" xfId="1" applyNumberFormat="1" applyFont="1" applyFill="1" applyBorder="1" applyAlignment="1">
      <alignment horizontal="right" vertical="center"/>
    </xf>
    <xf numFmtId="164" fontId="3" fillId="5" borderId="68" xfId="1" applyNumberFormat="1" applyFont="1" applyFill="1" applyBorder="1" applyAlignment="1">
      <alignment horizontal="right" vertical="center"/>
    </xf>
    <xf numFmtId="164" fontId="3" fillId="5" borderId="69" xfId="1" applyNumberFormat="1" applyFont="1" applyFill="1" applyBorder="1" applyAlignment="1">
      <alignment horizontal="right" vertical="center"/>
    </xf>
    <xf numFmtId="164" fontId="3" fillId="9" borderId="161" xfId="1" applyNumberFormat="1" applyFont="1" applyFill="1" applyBorder="1" applyAlignment="1">
      <alignment vertical="center"/>
    </xf>
    <xf numFmtId="164" fontId="2" fillId="9" borderId="104" xfId="1" applyNumberFormat="1" applyFont="1" applyFill="1" applyBorder="1" applyAlignment="1">
      <alignment horizontal="right" vertical="center"/>
    </xf>
    <xf numFmtId="164" fontId="3" fillId="9" borderId="104" xfId="1" applyNumberFormat="1" applyFont="1" applyFill="1" applyBorder="1" applyAlignment="1">
      <alignment horizontal="right" vertical="center"/>
    </xf>
    <xf numFmtId="164" fontId="3" fillId="3" borderId="52" xfId="1" applyNumberFormat="1" applyFont="1" applyFill="1" applyBorder="1" applyAlignment="1">
      <alignment horizontal="right" vertical="center"/>
    </xf>
    <xf numFmtId="164" fontId="3" fillId="3" borderId="53" xfId="1" applyNumberFormat="1" applyFont="1" applyFill="1" applyBorder="1" applyAlignment="1">
      <alignment horizontal="right" vertical="center"/>
    </xf>
    <xf numFmtId="164" fontId="3" fillId="3" borderId="54" xfId="1" applyNumberFormat="1" applyFont="1" applyFill="1" applyBorder="1" applyAlignment="1">
      <alignment horizontal="right" vertical="center"/>
    </xf>
    <xf numFmtId="164" fontId="3" fillId="3" borderId="55" xfId="1" applyNumberFormat="1" applyFont="1" applyFill="1" applyBorder="1" applyAlignment="1">
      <alignment horizontal="right" vertical="center"/>
    </xf>
    <xf numFmtId="164" fontId="2" fillId="3" borderId="53" xfId="1" applyNumberFormat="1" applyFont="1" applyFill="1" applyBorder="1" applyAlignment="1">
      <alignment horizontal="right" vertical="center"/>
    </xf>
    <xf numFmtId="164" fontId="3" fillId="9" borderId="160" xfId="1" applyNumberFormat="1" applyFont="1" applyFill="1" applyBorder="1" applyAlignment="1">
      <alignment horizontal="right" vertical="center"/>
    </xf>
    <xf numFmtId="164" fontId="2" fillId="8" borderId="171" xfId="1" applyNumberFormat="1" applyFont="1" applyFill="1" applyBorder="1" applyAlignment="1">
      <alignment horizontal="right" vertical="center"/>
    </xf>
    <xf numFmtId="164" fontId="2" fillId="8" borderId="172" xfId="1" applyNumberFormat="1" applyFont="1" applyFill="1" applyBorder="1" applyAlignment="1">
      <alignment horizontal="right" vertical="center"/>
    </xf>
    <xf numFmtId="164" fontId="2" fillId="8" borderId="173" xfId="1" applyNumberFormat="1" applyFont="1" applyFill="1" applyBorder="1" applyAlignment="1">
      <alignment horizontal="right" vertical="center"/>
    </xf>
    <xf numFmtId="164" fontId="2" fillId="8" borderId="174" xfId="1" applyNumberFormat="1" applyFont="1" applyFill="1" applyBorder="1" applyAlignment="1">
      <alignment horizontal="right" vertical="center"/>
    </xf>
    <xf numFmtId="176" fontId="3" fillId="8" borderId="116" xfId="1" applyNumberFormat="1" applyFont="1" applyFill="1" applyBorder="1" applyAlignment="1">
      <alignment horizontal="right" vertical="center"/>
    </xf>
    <xf numFmtId="171" fontId="3" fillId="9" borderId="153" xfId="1" applyNumberFormat="1" applyFont="1" applyFill="1" applyBorder="1" applyAlignment="1">
      <alignment horizontal="right" vertical="center"/>
    </xf>
    <xf numFmtId="176" fontId="3" fillId="9" borderId="153" xfId="1" applyNumberFormat="1" applyFont="1" applyFill="1" applyBorder="1" applyAlignment="1">
      <alignment horizontal="right" vertical="center"/>
    </xf>
    <xf numFmtId="164" fontId="2" fillId="9" borderId="107" xfId="1" applyNumberFormat="1" applyFont="1" applyFill="1" applyBorder="1" applyAlignment="1">
      <alignment horizontal="right" vertical="center"/>
    </xf>
    <xf numFmtId="176" fontId="3" fillId="9" borderId="107" xfId="1" applyNumberFormat="1" applyFont="1" applyFill="1" applyBorder="1" applyAlignment="1">
      <alignment horizontal="right" vertical="center"/>
    </xf>
    <xf numFmtId="176" fontId="3" fillId="3" borderId="44" xfId="1" applyNumberFormat="1" applyFont="1" applyFill="1" applyBorder="1" applyAlignment="1">
      <alignment horizontal="right" vertical="center"/>
    </xf>
    <xf numFmtId="176" fontId="3" fillId="3" borderId="45" xfId="1" applyNumberFormat="1" applyFont="1" applyFill="1" applyBorder="1" applyAlignment="1">
      <alignment horizontal="right" vertical="center"/>
    </xf>
    <xf numFmtId="176" fontId="3" fillId="3" borderId="46" xfId="1" applyNumberFormat="1" applyFont="1" applyFill="1" applyBorder="1" applyAlignment="1">
      <alignment horizontal="right" vertical="center"/>
    </xf>
    <xf numFmtId="176" fontId="3" fillId="3" borderId="47" xfId="1" applyNumberFormat="1" applyFont="1" applyFill="1" applyBorder="1" applyAlignment="1">
      <alignment horizontal="right" vertical="center"/>
    </xf>
    <xf numFmtId="176" fontId="2" fillId="3" borderId="21" xfId="1" applyNumberFormat="1" applyFont="1" applyFill="1" applyBorder="1" applyAlignment="1">
      <alignment horizontal="right" vertical="center"/>
    </xf>
    <xf numFmtId="176" fontId="3" fillId="5" borderId="64" xfId="1" applyNumberFormat="1" applyFont="1" applyFill="1" applyBorder="1" applyAlignment="1">
      <alignment horizontal="right" vertical="center"/>
    </xf>
    <xf numFmtId="176" fontId="3" fillId="5" borderId="65" xfId="1" applyNumberFormat="1" applyFont="1" applyFill="1" applyBorder="1" applyAlignment="1">
      <alignment horizontal="right" vertical="center"/>
    </xf>
    <xf numFmtId="176" fontId="3" fillId="9" borderId="106" xfId="1" applyNumberFormat="1" applyFont="1" applyFill="1" applyBorder="1" applyAlignment="1">
      <alignment horizontal="right" vertical="center"/>
    </xf>
    <xf numFmtId="164" fontId="2" fillId="3" borderId="6" xfId="1" applyNumberFormat="1" applyFont="1" applyFill="1" applyBorder="1" applyAlignment="1">
      <alignment horizontal="right" vertical="center"/>
    </xf>
    <xf numFmtId="176" fontId="3" fillId="5" borderId="62" xfId="1" applyNumberFormat="1" applyFont="1" applyFill="1" applyBorder="1" applyAlignment="1">
      <alignment horizontal="right" vertical="center"/>
    </xf>
    <xf numFmtId="176" fontId="3" fillId="5" borderId="63" xfId="1" applyNumberFormat="1" applyFont="1" applyFill="1" applyBorder="1" applyAlignment="1">
      <alignment horizontal="right" vertical="center"/>
    </xf>
    <xf numFmtId="176" fontId="3" fillId="9" borderId="150" xfId="1" applyNumberFormat="1" applyFont="1" applyFill="1" applyBorder="1" applyAlignment="1">
      <alignment horizontal="right" vertical="center"/>
    </xf>
    <xf numFmtId="176" fontId="2" fillId="9" borderId="105" xfId="1" applyNumberFormat="1" applyFont="1" applyFill="1" applyBorder="1" applyAlignment="1">
      <alignment horizontal="center" vertical="center"/>
    </xf>
    <xf numFmtId="176" fontId="3" fillId="9" borderId="149" xfId="1" applyNumberFormat="1" applyFont="1" applyFill="1" applyBorder="1" applyAlignment="1">
      <alignment horizontal="right" vertical="center"/>
    </xf>
    <xf numFmtId="176" fontId="2" fillId="7" borderId="90" xfId="1" applyNumberFormat="1" applyFont="1" applyFill="1" applyBorder="1" applyAlignment="1">
      <alignment horizontal="right" vertical="center"/>
    </xf>
    <xf numFmtId="176" fontId="2" fillId="7" borderId="89" xfId="1" applyNumberFormat="1" applyFont="1" applyFill="1" applyBorder="1" applyAlignment="1">
      <alignment horizontal="right" vertical="center"/>
    </xf>
    <xf numFmtId="176" fontId="2" fillId="7" borderId="91" xfId="1" applyNumberFormat="1" applyFont="1" applyFill="1" applyBorder="1" applyAlignment="1">
      <alignment horizontal="right" vertical="center"/>
    </xf>
    <xf numFmtId="176" fontId="2" fillId="10" borderId="102" xfId="1" applyNumberFormat="1" applyFont="1" applyFill="1" applyBorder="1" applyAlignment="1">
      <alignment horizontal="right" vertical="center"/>
    </xf>
    <xf numFmtId="176" fontId="2" fillId="10" borderId="103" xfId="1" applyNumberFormat="1" applyFont="1" applyFill="1" applyBorder="1" applyAlignment="1">
      <alignment horizontal="right" vertical="center"/>
    </xf>
    <xf numFmtId="176" fontId="2" fillId="8" borderId="143" xfId="1" applyNumberFormat="1" applyFont="1" applyFill="1" applyBorder="1" applyAlignment="1">
      <alignment horizontal="right" vertical="center"/>
    </xf>
    <xf numFmtId="176" fontId="2" fillId="8" borderId="109" xfId="1" applyNumberFormat="1" applyFont="1" applyFill="1" applyBorder="1" applyAlignment="1">
      <alignment horizontal="right" vertical="center"/>
    </xf>
    <xf numFmtId="176" fontId="2" fillId="8" borderId="142" xfId="1" applyNumberFormat="1" applyFont="1" applyFill="1" applyBorder="1" applyAlignment="1">
      <alignment horizontal="right" vertical="center"/>
    </xf>
    <xf numFmtId="176" fontId="2" fillId="8" borderId="144" xfId="1" applyNumberFormat="1" applyFont="1" applyFill="1" applyBorder="1" applyAlignment="1">
      <alignment horizontal="right" vertical="center"/>
    </xf>
    <xf numFmtId="176" fontId="2" fillId="9" borderId="108" xfId="1" applyNumberFormat="1" applyFont="1" applyFill="1" applyBorder="1" applyAlignment="1">
      <alignment horizontal="center" vertical="center"/>
    </xf>
    <xf numFmtId="176" fontId="2" fillId="9" borderId="108" xfId="1" applyNumberFormat="1" applyFont="1" applyFill="1" applyBorder="1" applyAlignment="1">
      <alignment horizontal="right" vertical="center"/>
    </xf>
    <xf numFmtId="176" fontId="2" fillId="3" borderId="49" xfId="1" applyNumberFormat="1" applyFont="1" applyFill="1" applyBorder="1" applyAlignment="1">
      <alignment horizontal="right" vertical="center"/>
    </xf>
    <xf numFmtId="176" fontId="2" fillId="3" borderId="50" xfId="1" applyNumberFormat="1" applyFont="1" applyFill="1" applyBorder="1" applyAlignment="1">
      <alignment horizontal="right" vertical="center"/>
    </xf>
    <xf numFmtId="176" fontId="2" fillId="9" borderId="157" xfId="1" applyNumberFormat="1" applyFont="1" applyFill="1" applyBorder="1" applyAlignment="1">
      <alignment horizontal="right" vertical="center"/>
    </xf>
    <xf numFmtId="176" fontId="2" fillId="9" borderId="158" xfId="1" applyNumberFormat="1" applyFont="1" applyFill="1" applyBorder="1" applyAlignment="1">
      <alignment horizontal="right" vertical="center"/>
    </xf>
    <xf numFmtId="176" fontId="2" fillId="3" borderId="51" xfId="1" applyNumberFormat="1" applyFont="1" applyFill="1" applyBorder="1" applyAlignment="1">
      <alignment horizontal="right" vertical="center"/>
    </xf>
    <xf numFmtId="176" fontId="3" fillId="7" borderId="85" xfId="1" applyNumberFormat="1" applyFont="1" applyFill="1" applyBorder="1" applyAlignment="1">
      <alignment horizontal="right" vertical="center"/>
    </xf>
    <xf numFmtId="176" fontId="3" fillId="7" borderId="86" xfId="1" applyNumberFormat="1" applyFont="1" applyFill="1" applyBorder="1" applyAlignment="1">
      <alignment horizontal="right" vertical="center"/>
    </xf>
    <xf numFmtId="176" fontId="2" fillId="7" borderId="85" xfId="1" applyNumberFormat="1" applyFont="1" applyFill="1" applyBorder="1" applyAlignment="1">
      <alignment horizontal="right" vertical="center"/>
    </xf>
    <xf numFmtId="176" fontId="2" fillId="7" borderId="87" xfId="1" applyNumberFormat="1" applyFont="1" applyFill="1" applyBorder="1" applyAlignment="1">
      <alignment horizontal="right" vertical="center"/>
    </xf>
    <xf numFmtId="176" fontId="3" fillId="9" borderId="152" xfId="1" applyNumberFormat="1" applyFont="1" applyFill="1" applyBorder="1" applyAlignment="1">
      <alignment horizontal="right" vertical="center"/>
    </xf>
    <xf numFmtId="176" fontId="3" fillId="8" borderId="0" xfId="1" applyNumberFormat="1" applyFont="1" applyFill="1" applyBorder="1" applyAlignment="1">
      <alignment horizontal="right" vertical="center"/>
    </xf>
    <xf numFmtId="176" fontId="3" fillId="8" borderId="114" xfId="1" applyNumberFormat="1" applyFont="1" applyFill="1" applyBorder="1" applyAlignment="1">
      <alignment horizontal="right" vertical="center"/>
    </xf>
    <xf numFmtId="176" fontId="3" fillId="8" borderId="113" xfId="1" applyNumberFormat="1" applyFont="1" applyFill="1" applyBorder="1" applyAlignment="1">
      <alignment horizontal="right" vertical="center"/>
    </xf>
    <xf numFmtId="164" fontId="3" fillId="10" borderId="98" xfId="1" applyNumberFormat="1" applyFont="1" applyFill="1" applyBorder="1" applyAlignment="1">
      <alignment horizontal="center" vertical="center"/>
    </xf>
    <xf numFmtId="164" fontId="3" fillId="10" borderId="99" xfId="1" applyNumberFormat="1" applyFont="1" applyFill="1" applyBorder="1" applyAlignment="1">
      <alignment horizontal="center" vertical="center"/>
    </xf>
    <xf numFmtId="164" fontId="3" fillId="8" borderId="126" xfId="1" applyNumberFormat="1" applyFont="1" applyFill="1" applyBorder="1" applyAlignment="1">
      <alignment horizontal="center" vertical="center"/>
    </xf>
    <xf numFmtId="164" fontId="3" fillId="8" borderId="113" xfId="1" applyNumberFormat="1" applyFont="1" applyFill="1" applyBorder="1" applyAlignment="1">
      <alignment horizontal="center" vertical="center"/>
    </xf>
    <xf numFmtId="176" fontId="3" fillId="8" borderId="0" xfId="1" applyNumberFormat="1" applyFont="1" applyFill="1" applyBorder="1" applyAlignment="1">
      <alignment horizontal="center" vertical="center"/>
    </xf>
    <xf numFmtId="176" fontId="3" fillId="8" borderId="114" xfId="1" applyNumberFormat="1" applyFont="1" applyFill="1" applyBorder="1" applyAlignment="1">
      <alignment horizontal="center" vertical="center"/>
    </xf>
    <xf numFmtId="176" fontId="2" fillId="9" borderId="106" xfId="1" applyNumberFormat="1" applyFont="1" applyFill="1" applyBorder="1" applyAlignment="1">
      <alignment horizontal="center" vertical="center"/>
    </xf>
    <xf numFmtId="164" fontId="2" fillId="3" borderId="0" xfId="1" applyNumberFormat="1" applyFont="1" applyFill="1" applyBorder="1" applyAlignment="1">
      <alignment horizontal="center" vertical="center"/>
    </xf>
    <xf numFmtId="176" fontId="3" fillId="9" borderId="0" xfId="1" applyNumberFormat="1" applyFont="1" applyFill="1" applyBorder="1" applyAlignment="1">
      <alignment horizontal="right" vertical="center"/>
    </xf>
    <xf numFmtId="176" fontId="3" fillId="10" borderId="98" xfId="1" applyNumberFormat="1" applyFont="1" applyFill="1" applyBorder="1" applyAlignment="1">
      <alignment horizontal="right" vertical="center"/>
    </xf>
    <xf numFmtId="176" fontId="3" fillId="10" borderId="99" xfId="1" applyNumberFormat="1" applyFont="1" applyFill="1" applyBorder="1" applyAlignment="1">
      <alignment horizontal="right" vertical="center"/>
    </xf>
    <xf numFmtId="176" fontId="3" fillId="8" borderId="126" xfId="1" applyNumberFormat="1" applyFont="1" applyFill="1" applyBorder="1" applyAlignment="1">
      <alignment horizontal="right" vertical="center"/>
    </xf>
    <xf numFmtId="173" fontId="3" fillId="9" borderId="0" xfId="1" applyNumberFormat="1" applyFont="1" applyFill="1" applyBorder="1" applyAlignment="1">
      <alignment horizontal="right" vertical="center"/>
    </xf>
    <xf numFmtId="176" fontId="3" fillId="3" borderId="25" xfId="1" applyNumberFormat="1" applyFont="1" applyFill="1" applyBorder="1" applyAlignment="1">
      <alignment horizontal="right" vertical="center"/>
    </xf>
    <xf numFmtId="176" fontId="3" fillId="3" borderId="2" xfId="1" applyNumberFormat="1" applyFont="1" applyFill="1" applyBorder="1" applyAlignment="1">
      <alignment horizontal="right" vertical="center"/>
    </xf>
    <xf numFmtId="176" fontId="2" fillId="3" borderId="0" xfId="1" applyNumberFormat="1" applyFont="1" applyFill="1" applyBorder="1" applyAlignment="1">
      <alignment horizontal="right" vertical="center"/>
    </xf>
    <xf numFmtId="176" fontId="3" fillId="3" borderId="1" xfId="1" applyNumberFormat="1" applyFont="1" applyFill="1" applyBorder="1" applyAlignment="1">
      <alignment horizontal="right" vertical="center"/>
    </xf>
    <xf numFmtId="176" fontId="3" fillId="3" borderId="26" xfId="1" applyNumberFormat="1" applyFont="1" applyFill="1" applyBorder="1" applyAlignment="1">
      <alignment horizontal="right" vertical="center"/>
    </xf>
    <xf numFmtId="176" fontId="2" fillId="10" borderId="98" xfId="1" applyNumberFormat="1" applyFont="1" applyFill="1" applyBorder="1" applyAlignment="1">
      <alignment horizontal="right" vertical="center"/>
    </xf>
    <xf numFmtId="176" fontId="2" fillId="10" borderId="99" xfId="1" applyNumberFormat="1" applyFont="1" applyFill="1" applyBorder="1" applyAlignment="1">
      <alignment horizontal="right" vertical="center"/>
    </xf>
    <xf numFmtId="176" fontId="2" fillId="8" borderId="126" xfId="1" applyNumberFormat="1" applyFont="1" applyFill="1" applyBorder="1" applyAlignment="1">
      <alignment horizontal="right" vertical="center"/>
    </xf>
    <xf numFmtId="176" fontId="2" fillId="8" borderId="113" xfId="1" applyNumberFormat="1" applyFont="1" applyFill="1" applyBorder="1" applyAlignment="1">
      <alignment horizontal="right" vertical="center"/>
    </xf>
    <xf numFmtId="176" fontId="2" fillId="8" borderId="0" xfId="1" applyNumberFormat="1" applyFont="1" applyFill="1" applyBorder="1" applyAlignment="1">
      <alignment horizontal="right" vertical="center"/>
    </xf>
    <xf numFmtId="176" fontId="2" fillId="8" borderId="114" xfId="1" applyNumberFormat="1" applyFont="1" applyFill="1" applyBorder="1" applyAlignment="1">
      <alignment horizontal="right" vertical="center"/>
    </xf>
    <xf numFmtId="176" fontId="2" fillId="9" borderId="0" xfId="1" applyNumberFormat="1" applyFont="1" applyFill="1" applyBorder="1" applyAlignment="1">
      <alignment horizontal="right" vertical="center"/>
    </xf>
    <xf numFmtId="173" fontId="2" fillId="9" borderId="0" xfId="1" applyNumberFormat="1" applyFont="1" applyFill="1" applyBorder="1" applyAlignment="1">
      <alignment horizontal="right" vertical="center"/>
    </xf>
    <xf numFmtId="176" fontId="2" fillId="3" borderId="16" xfId="1" applyNumberFormat="1" applyFont="1" applyFill="1" applyBorder="1" applyAlignment="1">
      <alignment horizontal="right" vertical="center"/>
    </xf>
    <xf numFmtId="176" fontId="2" fillId="3" borderId="17" xfId="1" applyNumberFormat="1" applyFont="1" applyFill="1" applyBorder="1" applyAlignment="1">
      <alignment horizontal="right" vertical="center"/>
    </xf>
    <xf numFmtId="176" fontId="3" fillId="9" borderId="155" xfId="1" applyNumberFormat="1" applyFont="1" applyFill="1" applyBorder="1" applyAlignment="1">
      <alignment horizontal="right" vertical="center"/>
    </xf>
    <xf numFmtId="176" fontId="3" fillId="8" borderId="111" xfId="1" applyNumberFormat="1" applyFont="1" applyFill="1" applyBorder="1" applyAlignment="1">
      <alignment horizontal="right" vertical="center"/>
    </xf>
    <xf numFmtId="176" fontId="3" fillId="9" borderId="105" xfId="1" applyNumberFormat="1" applyFont="1" applyFill="1" applyBorder="1" applyAlignment="1">
      <alignment horizontal="right" vertical="center"/>
    </xf>
    <xf numFmtId="171" fontId="2" fillId="7" borderId="90" xfId="1" applyNumberFormat="1" applyFont="1" applyFill="1" applyBorder="1" applyAlignment="1">
      <alignment horizontal="right" vertical="center"/>
    </xf>
    <xf numFmtId="171" fontId="2" fillId="8" borderId="143" xfId="1" applyNumberFormat="1" applyFont="1" applyFill="1" applyBorder="1" applyAlignment="1">
      <alignment horizontal="right" vertical="center"/>
    </xf>
    <xf numFmtId="171" fontId="2" fillId="8" borderId="144" xfId="1" applyNumberFormat="1" applyFont="1" applyFill="1" applyBorder="1" applyAlignment="1">
      <alignment horizontal="right" vertical="center"/>
    </xf>
    <xf numFmtId="174" fontId="2" fillId="9" borderId="158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73" fontId="2" fillId="3" borderId="50" xfId="1" applyNumberFormat="1" applyFont="1" applyFill="1" applyBorder="1" applyAlignment="1">
      <alignment horizontal="right" vertical="center"/>
    </xf>
    <xf numFmtId="176" fontId="2" fillId="9" borderId="107" xfId="1" applyNumberFormat="1" applyFont="1" applyFill="1" applyBorder="1" applyAlignment="1">
      <alignment horizontal="center" vertical="center"/>
    </xf>
    <xf numFmtId="173" fontId="3" fillId="7" borderId="0" xfId="1" applyNumberFormat="1" applyFont="1" applyFill="1" applyBorder="1" applyAlignment="1">
      <alignment horizontal="right" vertical="center"/>
    </xf>
    <xf numFmtId="173" fontId="2" fillId="7" borderId="84" xfId="1" applyNumberFormat="1" applyFont="1" applyFill="1" applyBorder="1" applyAlignment="1">
      <alignment horizontal="right" vertical="center"/>
    </xf>
    <xf numFmtId="173" fontId="2" fillId="7" borderId="83" xfId="1" applyNumberFormat="1" applyFont="1" applyFill="1" applyBorder="1" applyAlignment="1">
      <alignment horizontal="right" vertical="center"/>
    </xf>
    <xf numFmtId="164" fontId="2" fillId="3" borderId="18" xfId="1" applyNumberFormat="1" applyFont="1" applyFill="1" applyBorder="1" applyAlignment="1">
      <alignment horizontal="right" vertical="center"/>
    </xf>
    <xf numFmtId="164" fontId="2" fillId="3" borderId="19" xfId="1" applyNumberFormat="1" applyFont="1" applyFill="1" applyBorder="1" applyAlignment="1">
      <alignment horizontal="right" vertical="center"/>
    </xf>
    <xf numFmtId="164" fontId="3" fillId="8" borderId="113" xfId="1" quotePrefix="1" applyNumberFormat="1" applyFont="1" applyFill="1" applyBorder="1" applyAlignment="1">
      <alignment horizontal="right" vertical="center"/>
    </xf>
    <xf numFmtId="164" fontId="3" fillId="8" borderId="0" xfId="1" quotePrefix="1" applyNumberFormat="1" applyFont="1" applyFill="1" applyBorder="1" applyAlignment="1">
      <alignment horizontal="right" vertical="center"/>
    </xf>
    <xf numFmtId="164" fontId="3" fillId="8" borderId="114" xfId="1" quotePrefix="1" applyNumberFormat="1" applyFont="1" applyFill="1" applyBorder="1" applyAlignment="1">
      <alignment horizontal="right" vertical="center"/>
    </xf>
    <xf numFmtId="164" fontId="3" fillId="8" borderId="126" xfId="1" quotePrefix="1" applyNumberFormat="1" applyFont="1" applyFill="1" applyBorder="1" applyAlignment="1">
      <alignment horizontal="right" vertical="center"/>
    </xf>
    <xf numFmtId="174" fontId="3" fillId="9" borderId="0" xfId="1" applyNumberFormat="1" applyFont="1" applyFill="1" applyBorder="1" applyAlignment="1">
      <alignment horizontal="right" vertical="center"/>
    </xf>
    <xf numFmtId="171" fontId="2" fillId="7" borderId="84" xfId="1" applyNumberFormat="1" applyFont="1" applyFill="1" applyBorder="1" applyAlignment="1">
      <alignment horizontal="right" vertical="center"/>
    </xf>
    <xf numFmtId="171" fontId="2" fillId="7" borderId="83" xfId="1" applyNumberFormat="1" applyFont="1" applyFill="1" applyBorder="1" applyAlignment="1">
      <alignment horizontal="right" vertical="center"/>
    </xf>
    <xf numFmtId="171" fontId="3" fillId="7" borderId="0" xfId="1" applyNumberFormat="1" applyFont="1" applyFill="1" applyBorder="1" applyAlignment="1">
      <alignment horizontal="right" vertical="center"/>
    </xf>
    <xf numFmtId="164" fontId="2" fillId="9" borderId="105" xfId="1" applyNumberFormat="1" applyFont="1" applyFill="1" applyBorder="1" applyAlignment="1">
      <alignment horizontal="right" vertical="center"/>
    </xf>
    <xf numFmtId="0" fontId="7" fillId="10" borderId="100" xfId="0" applyFont="1" applyFill="1" applyBorder="1" applyAlignment="1">
      <alignment horizontal="center" vertical="center" wrapText="1"/>
    </xf>
    <xf numFmtId="0" fontId="7" fillId="10" borderId="101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164" fontId="2" fillId="3" borderId="14" xfId="1" applyNumberFormat="1" applyFont="1" applyFill="1" applyBorder="1" applyAlignment="1">
      <alignment horizontal="right" vertical="center"/>
    </xf>
    <xf numFmtId="164" fontId="2" fillId="3" borderId="15" xfId="1" applyNumberFormat="1" applyFont="1" applyFill="1" applyBorder="1" applyAlignment="1">
      <alignment horizontal="right" vertical="center"/>
    </xf>
    <xf numFmtId="167" fontId="7" fillId="8" borderId="142" xfId="0" applyNumberFormat="1" applyFont="1" applyFill="1" applyBorder="1" applyAlignment="1">
      <alignment horizontal="center" vertical="center" wrapText="1"/>
    </xf>
    <xf numFmtId="167" fontId="7" fillId="8" borderId="144" xfId="0" applyNumberFormat="1" applyFont="1" applyFill="1" applyBorder="1" applyAlignment="1">
      <alignment horizontal="center" vertical="center" wrapText="1"/>
    </xf>
    <xf numFmtId="0" fontId="7" fillId="8" borderId="167" xfId="0" applyFont="1" applyFill="1" applyBorder="1" applyAlignment="1">
      <alignment horizontal="center" vertical="center" wrapText="1"/>
    </xf>
    <xf numFmtId="0" fontId="7" fillId="8" borderId="169" xfId="0" applyFont="1" applyFill="1" applyBorder="1" applyAlignment="1">
      <alignment horizontal="center" vertical="center"/>
    </xf>
    <xf numFmtId="168" fontId="7" fillId="8" borderId="167" xfId="0" applyNumberFormat="1" applyFont="1" applyFill="1" applyBorder="1" applyAlignment="1">
      <alignment horizontal="center" vertical="center" wrapText="1"/>
    </xf>
    <xf numFmtId="168" fontId="7" fillId="8" borderId="169" xfId="0" applyNumberFormat="1" applyFont="1" applyFill="1" applyBorder="1" applyAlignment="1">
      <alignment horizontal="center" vertical="center"/>
    </xf>
    <xf numFmtId="167" fontId="7" fillId="8" borderId="143" xfId="0" applyNumberFormat="1" applyFont="1" applyFill="1" applyBorder="1" applyAlignment="1">
      <alignment horizontal="center" vertical="center"/>
    </xf>
    <xf numFmtId="167" fontId="7" fillId="8" borderId="144" xfId="0" applyNumberFormat="1" applyFont="1" applyFill="1" applyBorder="1" applyAlignment="1">
      <alignment horizontal="center" vertical="center"/>
    </xf>
    <xf numFmtId="0" fontId="7" fillId="8" borderId="170" xfId="0" applyFont="1" applyFill="1" applyBorder="1" applyAlignment="1">
      <alignment horizontal="center"/>
    </xf>
    <xf numFmtId="0" fontId="7" fillId="8" borderId="169" xfId="0" applyFont="1" applyFill="1" applyBorder="1" applyAlignment="1">
      <alignment horizontal="center"/>
    </xf>
    <xf numFmtId="167" fontId="7" fillId="7" borderId="88" xfId="0" applyNumberFormat="1" applyFont="1" applyFill="1" applyBorder="1" applyAlignment="1">
      <alignment horizontal="center" vertical="center" wrapText="1"/>
    </xf>
    <xf numFmtId="167" fontId="7" fillId="7" borderId="92" xfId="0" applyNumberFormat="1" applyFont="1" applyFill="1" applyBorder="1" applyAlignment="1">
      <alignment horizontal="center" vertical="center"/>
    </xf>
    <xf numFmtId="167" fontId="7" fillId="7" borderId="93" xfId="0" applyNumberFormat="1" applyFont="1" applyFill="1" applyBorder="1" applyAlignment="1">
      <alignment horizontal="center" vertical="center"/>
    </xf>
    <xf numFmtId="171" fontId="3" fillId="8" borderId="111" xfId="1" applyNumberFormat="1" applyFont="1" applyFill="1" applyBorder="1" applyAlignment="1">
      <alignment horizontal="right" vertical="center"/>
    </xf>
    <xf numFmtId="171" fontId="3" fillId="8" borderId="112" xfId="1" applyNumberFormat="1" applyFont="1" applyFill="1" applyBorder="1" applyAlignment="1">
      <alignment horizontal="right" vertical="center"/>
    </xf>
    <xf numFmtId="0" fontId="2" fillId="7" borderId="85" xfId="1" quotePrefix="1" applyNumberFormat="1" applyFont="1" applyFill="1" applyBorder="1" applyAlignment="1">
      <alignment horizontal="center" vertical="center"/>
    </xf>
    <xf numFmtId="0" fontId="2" fillId="7" borderId="87" xfId="1" quotePrefix="1" applyNumberFormat="1" applyFont="1" applyFill="1" applyBorder="1" applyAlignment="1">
      <alignment horizontal="center" vertical="center"/>
    </xf>
    <xf numFmtId="0" fontId="2" fillId="10" borderId="145" xfId="1" quotePrefix="1" applyNumberFormat="1" applyFont="1" applyFill="1" applyBorder="1" applyAlignment="1">
      <alignment horizontal="center" vertical="center"/>
    </xf>
    <xf numFmtId="0" fontId="2" fillId="10" borderId="146" xfId="1" quotePrefix="1" applyNumberFormat="1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166" fontId="7" fillId="3" borderId="52" xfId="0" applyNumberFormat="1" applyFont="1" applyFill="1" applyBorder="1" applyAlignment="1">
      <alignment horizontal="center" vertical="center" wrapText="1"/>
    </xf>
    <xf numFmtId="166" fontId="7" fillId="3" borderId="53" xfId="0" applyNumberFormat="1" applyFont="1" applyFill="1" applyBorder="1" applyAlignment="1">
      <alignment horizontal="center" vertical="center"/>
    </xf>
    <xf numFmtId="166" fontId="7" fillId="3" borderId="55" xfId="0" applyNumberFormat="1" applyFont="1" applyFill="1" applyBorder="1" applyAlignment="1">
      <alignment horizontal="center" vertical="center"/>
    </xf>
    <xf numFmtId="167" fontId="7" fillId="9" borderId="160" xfId="0" applyNumberFormat="1" applyFont="1" applyFill="1" applyBorder="1" applyAlignment="1">
      <alignment horizontal="center" vertical="center" wrapText="1"/>
    </xf>
    <xf numFmtId="167" fontId="7" fillId="9" borderId="161" xfId="0" applyNumberFormat="1" applyFont="1" applyFill="1" applyBorder="1" applyAlignment="1">
      <alignment horizontal="center" vertical="center" wrapText="1"/>
    </xf>
    <xf numFmtId="167" fontId="7" fillId="9" borderId="162" xfId="0" applyNumberFormat="1" applyFont="1" applyFill="1" applyBorder="1" applyAlignment="1">
      <alignment horizontal="center" vertical="center" wrapText="1"/>
    </xf>
    <xf numFmtId="0" fontId="5" fillId="5" borderId="68" xfId="0" applyFont="1" applyFill="1" applyBorder="1" applyAlignment="1">
      <alignment horizontal="center" vertical="center" wrapText="1"/>
    </xf>
    <xf numFmtId="0" fontId="5" fillId="5" borderId="69" xfId="0" applyFont="1" applyFill="1" applyBorder="1" applyAlignment="1">
      <alignment horizontal="center" vertical="center" wrapText="1"/>
    </xf>
    <xf numFmtId="169" fontId="7" fillId="8" borderId="167" xfId="0" applyNumberFormat="1" applyFont="1" applyFill="1" applyBorder="1" applyAlignment="1">
      <alignment horizontal="center" vertical="center" wrapText="1"/>
    </xf>
    <xf numFmtId="169" fontId="7" fillId="8" borderId="168" xfId="0" applyNumberFormat="1" applyFont="1" applyFill="1" applyBorder="1" applyAlignment="1">
      <alignment horizontal="center" vertical="center"/>
    </xf>
    <xf numFmtId="166" fontId="7" fillId="8" borderId="142" xfId="0" applyNumberFormat="1" applyFont="1" applyFill="1" applyBorder="1" applyAlignment="1">
      <alignment horizontal="center" vertical="center" wrapText="1"/>
    </xf>
    <xf numFmtId="166" fontId="7" fillId="8" borderId="143" xfId="0" applyNumberFormat="1" applyFont="1" applyFill="1" applyBorder="1" applyAlignment="1">
      <alignment horizontal="center" vertical="center"/>
    </xf>
    <xf numFmtId="167" fontId="7" fillId="8" borderId="143" xfId="0" applyNumberFormat="1" applyFont="1" applyFill="1" applyBorder="1" applyAlignment="1">
      <alignment horizontal="center" vertical="center" wrapText="1"/>
    </xf>
    <xf numFmtId="0" fontId="2" fillId="8" borderId="109" xfId="1" quotePrefix="1" applyNumberFormat="1" applyFont="1" applyFill="1" applyBorder="1" applyAlignment="1">
      <alignment horizontal="center" vertical="center"/>
    </xf>
    <xf numFmtId="0" fontId="2" fillId="7" borderId="164" xfId="1" quotePrefix="1" applyNumberFormat="1" applyFont="1" applyFill="1" applyBorder="1" applyAlignment="1">
      <alignment horizontal="center" vertical="center"/>
    </xf>
    <xf numFmtId="0" fontId="2" fillId="7" borderId="165" xfId="1" quotePrefix="1" applyNumberFormat="1" applyFont="1" applyFill="1" applyBorder="1" applyAlignment="1">
      <alignment horizontal="center" vertical="center"/>
    </xf>
    <xf numFmtId="0" fontId="2" fillId="7" borderId="166" xfId="1" quotePrefix="1" applyNumberFormat="1" applyFont="1" applyFill="1" applyBorder="1" applyAlignment="1">
      <alignment horizontal="center" vertical="center"/>
    </xf>
    <xf numFmtId="0" fontId="2" fillId="9" borderId="104" xfId="1" quotePrefix="1" applyNumberFormat="1" applyFont="1" applyFill="1" applyBorder="1" applyAlignment="1">
      <alignment horizontal="center" vertical="center"/>
    </xf>
    <xf numFmtId="0" fontId="2" fillId="5" borderId="68" xfId="1" quotePrefix="1" applyNumberFormat="1" applyFont="1" applyFill="1" applyBorder="1" applyAlignment="1">
      <alignment horizontal="center" vertical="center"/>
    </xf>
    <xf numFmtId="0" fontId="2" fillId="5" borderId="69" xfId="1" quotePrefix="1" applyNumberFormat="1" applyFont="1" applyFill="1" applyBorder="1" applyAlignment="1">
      <alignment horizontal="center" vertical="center"/>
    </xf>
    <xf numFmtId="0" fontId="2" fillId="9" borderId="150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49" xfId="0" applyFont="1" applyFill="1" applyBorder="1" applyAlignment="1">
      <alignment horizontal="center" textRotation="90"/>
    </xf>
    <xf numFmtId="0" fontId="2" fillId="9" borderId="155" xfId="0" applyFont="1" applyFill="1" applyBorder="1" applyAlignment="1">
      <alignment horizontal="center" textRotation="90"/>
    </xf>
    <xf numFmtId="0" fontId="2" fillId="9" borderId="149" xfId="0" applyFont="1" applyFill="1" applyBorder="1" applyAlignment="1">
      <alignment horizontal="center"/>
    </xf>
    <xf numFmtId="0" fontId="2" fillId="9" borderId="150" xfId="0" applyFont="1" applyFill="1" applyBorder="1" applyAlignment="1">
      <alignment horizontal="center"/>
    </xf>
    <xf numFmtId="0" fontId="2" fillId="9" borderId="151" xfId="0" applyFont="1" applyFill="1" applyBorder="1" applyAlignment="1">
      <alignment horizontal="center"/>
    </xf>
    <xf numFmtId="0" fontId="2" fillId="9" borderId="149" xfId="0" applyFont="1" applyFill="1" applyBorder="1" applyAlignment="1">
      <alignment horizontal="center" vertical="top" wrapText="1"/>
    </xf>
    <xf numFmtId="0" fontId="2" fillId="9" borderId="150" xfId="0" applyFont="1" applyFill="1" applyBorder="1" applyAlignment="1">
      <alignment horizontal="center" vertical="top" wrapText="1"/>
    </xf>
    <xf numFmtId="0" fontId="2" fillId="9" borderId="15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2" borderId="33" xfId="0" applyFont="1" applyFill="1" applyBorder="1" applyAlignment="1">
      <alignment horizontal="right" vertical="center"/>
    </xf>
    <xf numFmtId="0" fontId="2" fillId="2" borderId="34" xfId="0" applyFont="1" applyFill="1" applyBorder="1" applyAlignment="1">
      <alignment horizontal="right" vertical="center"/>
    </xf>
    <xf numFmtId="0" fontId="2" fillId="2" borderId="35" xfId="0" applyFont="1" applyFill="1" applyBorder="1" applyAlignment="1">
      <alignment horizontal="right" vertical="center"/>
    </xf>
    <xf numFmtId="0" fontId="2" fillId="2" borderId="37" xfId="0" applyFont="1" applyFill="1" applyBorder="1" applyAlignment="1">
      <alignment horizontal="right" vertical="center"/>
    </xf>
    <xf numFmtId="0" fontId="2" fillId="3" borderId="13" xfId="1" quotePrefix="1" applyNumberFormat="1" applyFont="1" applyFill="1" applyBorder="1" applyAlignment="1">
      <alignment horizontal="center" vertical="center"/>
    </xf>
    <xf numFmtId="0" fontId="2" fillId="4" borderId="59" xfId="0" applyFont="1" applyFill="1" applyBorder="1" applyAlignment="1">
      <alignment horizontal="center" vertical="center" wrapText="1"/>
    </xf>
    <xf numFmtId="0" fontId="2" fillId="4" borderId="60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34" xfId="0" applyFont="1" applyFill="1" applyBorder="1" applyAlignment="1">
      <alignment horizontal="left"/>
    </xf>
    <xf numFmtId="0" fontId="2" fillId="2" borderId="35" xfId="0" applyFont="1" applyFill="1" applyBorder="1" applyAlignment="1">
      <alignment horizontal="left"/>
    </xf>
    <xf numFmtId="0" fontId="2" fillId="2" borderId="36" xfId="0" applyFont="1" applyFill="1" applyBorder="1" applyAlignment="1">
      <alignment horizontal="left"/>
    </xf>
    <xf numFmtId="0" fontId="2" fillId="2" borderId="37" xfId="0" applyFont="1" applyFill="1" applyBorder="1" applyAlignment="1">
      <alignment horizontal="left"/>
    </xf>
    <xf numFmtId="0" fontId="2" fillId="9" borderId="153" xfId="0" applyFont="1" applyFill="1" applyBorder="1" applyAlignment="1">
      <alignment horizontal="center"/>
    </xf>
    <xf numFmtId="0" fontId="2" fillId="9" borderId="154" xfId="0" applyFont="1" applyFill="1" applyBorder="1" applyAlignment="1">
      <alignment horizontal="center"/>
    </xf>
    <xf numFmtId="0" fontId="2" fillId="9" borderId="0" xfId="0" applyFont="1" applyFill="1" applyAlignment="1">
      <alignment horizontal="center" vertical="center" wrapText="1"/>
    </xf>
    <xf numFmtId="0" fontId="2" fillId="9" borderId="153" xfId="0" applyFont="1" applyFill="1" applyBorder="1" applyAlignment="1">
      <alignment horizontal="center" textRotation="90"/>
    </xf>
    <xf numFmtId="0" fontId="2" fillId="9" borderId="151" xfId="0" applyFont="1" applyFill="1" applyBorder="1" applyAlignment="1">
      <alignment horizontal="center" textRotation="90"/>
    </xf>
    <xf numFmtId="0" fontId="2" fillId="9" borderId="156" xfId="0" applyFont="1" applyFill="1" applyBorder="1" applyAlignment="1">
      <alignment horizontal="center" textRotation="90"/>
    </xf>
    <xf numFmtId="0" fontId="2" fillId="9" borderId="152" xfId="0" applyFont="1" applyFill="1" applyBorder="1" applyAlignment="1">
      <alignment horizontal="center" textRotation="90"/>
    </xf>
    <xf numFmtId="0" fontId="2" fillId="9" borderId="154" xfId="0" applyFont="1" applyFill="1" applyBorder="1" applyAlignment="1">
      <alignment horizontal="center" textRotation="90"/>
    </xf>
    <xf numFmtId="0" fontId="2" fillId="9" borderId="106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 wrapText="1"/>
    </xf>
    <xf numFmtId="0" fontId="2" fillId="5" borderId="64" xfId="0" applyFont="1" applyFill="1" applyBorder="1" applyAlignment="1">
      <alignment horizontal="center" vertical="center" wrapText="1"/>
    </xf>
    <xf numFmtId="0" fontId="2" fillId="5" borderId="65" xfId="0" applyFont="1" applyFill="1" applyBorder="1" applyAlignment="1">
      <alignment horizontal="center" vertical="center" wrapText="1"/>
    </xf>
    <xf numFmtId="0" fontId="2" fillId="5" borderId="66" xfId="0" applyFont="1" applyFill="1" applyBorder="1" applyAlignment="1">
      <alignment horizontal="center" vertical="center" wrapText="1"/>
    </xf>
    <xf numFmtId="0" fontId="2" fillId="5" borderId="67" xfId="0" applyFont="1" applyFill="1" applyBorder="1" applyAlignment="1">
      <alignment horizontal="center" vertical="center" wrapText="1"/>
    </xf>
    <xf numFmtId="0" fontId="2" fillId="6" borderId="74" xfId="0" applyFont="1" applyFill="1" applyBorder="1" applyAlignment="1">
      <alignment horizontal="center" vertical="center" wrapText="1"/>
    </xf>
    <xf numFmtId="0" fontId="2" fillId="6" borderId="75" xfId="0" applyFont="1" applyFill="1" applyBorder="1" applyAlignment="1">
      <alignment horizontal="center" vertical="center" wrapText="1"/>
    </xf>
    <xf numFmtId="0" fontId="2" fillId="8" borderId="113" xfId="0" applyFont="1" applyFill="1" applyBorder="1" applyAlignment="1">
      <alignment horizontal="center" vertical="center" wrapText="1"/>
    </xf>
    <xf numFmtId="0" fontId="2" fillId="8" borderId="114" xfId="0" applyFont="1" applyFill="1" applyBorder="1" applyAlignment="1">
      <alignment horizontal="center" vertical="center"/>
    </xf>
    <xf numFmtId="0" fontId="2" fillId="8" borderId="113" xfId="0" applyFont="1" applyFill="1" applyBorder="1" applyAlignment="1">
      <alignment horizontal="center" vertical="center"/>
    </xf>
    <xf numFmtId="0" fontId="2" fillId="8" borderId="115" xfId="0" applyFont="1" applyFill="1" applyBorder="1" applyAlignment="1">
      <alignment horizontal="center" vertical="center"/>
    </xf>
    <xf numFmtId="0" fontId="2" fillId="8" borderId="117" xfId="0" applyFont="1" applyFill="1" applyBorder="1" applyAlignment="1">
      <alignment horizontal="center" vertical="center"/>
    </xf>
    <xf numFmtId="0" fontId="2" fillId="8" borderId="114" xfId="0" applyFont="1" applyFill="1" applyBorder="1" applyAlignment="1">
      <alignment horizontal="center" vertical="center" wrapText="1"/>
    </xf>
    <xf numFmtId="0" fontId="2" fillId="8" borderId="117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8" borderId="112" xfId="0" applyFont="1" applyFill="1" applyBorder="1" applyAlignment="1">
      <alignment horizontal="center" textRotation="90"/>
    </xf>
    <xf numFmtId="0" fontId="2" fillId="8" borderId="114" xfId="0" applyFont="1" applyFill="1" applyBorder="1" applyAlignment="1">
      <alignment horizontal="center" textRotation="90"/>
    </xf>
    <xf numFmtId="0" fontId="2" fillId="8" borderId="117" xfId="0" applyFont="1" applyFill="1" applyBorder="1" applyAlignment="1">
      <alignment horizontal="center" textRotation="90"/>
    </xf>
    <xf numFmtId="0" fontId="2" fillId="8" borderId="113" xfId="0" applyFont="1" applyFill="1" applyBorder="1" applyAlignment="1">
      <alignment horizontal="center" textRotation="90"/>
    </xf>
    <xf numFmtId="0" fontId="2" fillId="8" borderId="115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16" xfId="0" applyFont="1" applyFill="1" applyBorder="1" applyAlignment="1">
      <alignment horizontal="center" textRotation="90"/>
    </xf>
    <xf numFmtId="0" fontId="2" fillId="8" borderId="110" xfId="0" applyFont="1" applyFill="1" applyBorder="1" applyAlignment="1">
      <alignment horizontal="center" textRotation="90"/>
    </xf>
    <xf numFmtId="0" fontId="2" fillId="8" borderId="111" xfId="0" applyFont="1" applyFill="1" applyBorder="1" applyAlignment="1">
      <alignment horizontal="center" textRotation="90"/>
    </xf>
    <xf numFmtId="0" fontId="2" fillId="9" borderId="152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21" xfId="0" applyFont="1" applyFill="1" applyBorder="1" applyAlignment="1">
      <alignment horizontal="center" textRotation="90"/>
    </xf>
    <xf numFmtId="0" fontId="2" fillId="3" borderId="20" xfId="0" applyFont="1" applyFill="1" applyBorder="1" applyAlignment="1">
      <alignment horizontal="center" textRotation="90"/>
    </xf>
    <xf numFmtId="0" fontId="2" fillId="7" borderId="80" xfId="0" applyFont="1" applyFill="1" applyBorder="1" applyAlignment="1">
      <alignment horizontal="center" textRotation="90"/>
    </xf>
    <xf numFmtId="0" fontId="2" fillId="7" borderId="84" xfId="0" applyFont="1" applyFill="1" applyBorder="1" applyAlignment="1">
      <alignment horizontal="center" textRotation="90"/>
    </xf>
    <xf numFmtId="0" fontId="2" fillId="7" borderId="85" xfId="0" applyFont="1" applyFill="1" applyBorder="1" applyAlignment="1">
      <alignment horizontal="center" textRotation="90"/>
    </xf>
    <xf numFmtId="0" fontId="2" fillId="7" borderId="82" xfId="0" applyFont="1" applyFill="1" applyBorder="1" applyAlignment="1">
      <alignment horizontal="center" textRotation="90"/>
    </xf>
    <xf numFmtId="0" fontId="2" fillId="7" borderId="83" xfId="0" applyFont="1" applyFill="1" applyBorder="1" applyAlignment="1">
      <alignment horizontal="center" textRotation="90"/>
    </xf>
    <xf numFmtId="0" fontId="2" fillId="7" borderId="87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7" borderId="86" xfId="0" applyFont="1" applyFill="1" applyBorder="1" applyAlignment="1">
      <alignment horizontal="center" textRotation="90"/>
    </xf>
    <xf numFmtId="0" fontId="2" fillId="10" borderId="94" xfId="0" applyFont="1" applyFill="1" applyBorder="1" applyAlignment="1">
      <alignment horizontal="center" textRotation="90"/>
    </xf>
    <xf numFmtId="0" fontId="2" fillId="10" borderId="98" xfId="0" applyFont="1" applyFill="1" applyBorder="1" applyAlignment="1">
      <alignment horizontal="center" textRotation="90"/>
    </xf>
    <xf numFmtId="0" fontId="2" fillId="10" borderId="95" xfId="0" applyFont="1" applyFill="1" applyBorder="1" applyAlignment="1">
      <alignment horizontal="center" textRotation="90"/>
    </xf>
    <xf numFmtId="0" fontId="2" fillId="10" borderId="99" xfId="0" applyFont="1" applyFill="1" applyBorder="1" applyAlignment="1">
      <alignment horizontal="center" textRotation="90"/>
    </xf>
    <xf numFmtId="0" fontId="2" fillId="7" borderId="84" xfId="0" applyFont="1" applyFill="1" applyBorder="1" applyAlignment="1">
      <alignment horizontal="center" vertical="center" wrapText="1"/>
    </xf>
    <xf numFmtId="0" fontId="2" fillId="7" borderId="83" xfId="0" applyFont="1" applyFill="1" applyBorder="1" applyAlignment="1">
      <alignment horizontal="center" vertical="center"/>
    </xf>
    <xf numFmtId="0" fontId="2" fillId="7" borderId="84" xfId="0" applyFont="1" applyFill="1" applyBorder="1" applyAlignment="1">
      <alignment horizontal="center" vertical="center"/>
    </xf>
    <xf numFmtId="0" fontId="2" fillId="7" borderId="85" xfId="0" applyFont="1" applyFill="1" applyBorder="1" applyAlignment="1">
      <alignment horizontal="center" vertical="center"/>
    </xf>
    <xf numFmtId="0" fontId="2" fillId="7" borderId="87" xfId="0" applyFont="1" applyFill="1" applyBorder="1" applyAlignment="1">
      <alignment horizontal="center" vertical="center"/>
    </xf>
    <xf numFmtId="0" fontId="2" fillId="8" borderId="110" xfId="2" applyFont="1" applyFill="1" applyBorder="1" applyAlignment="1">
      <alignment horizontal="center" vertical="center"/>
    </xf>
    <xf numFmtId="0" fontId="2" fillId="8" borderId="111" xfId="2" applyFont="1" applyFill="1" applyBorder="1" applyAlignment="1">
      <alignment horizontal="center" vertical="center"/>
    </xf>
    <xf numFmtId="0" fontId="2" fillId="7" borderId="81" xfId="0" applyFont="1" applyFill="1" applyBorder="1" applyAlignment="1">
      <alignment horizontal="center" textRotation="90"/>
    </xf>
    <xf numFmtId="0" fontId="2" fillId="8" borderId="115" xfId="2" applyFont="1" applyFill="1" applyBorder="1" applyAlignment="1">
      <alignment horizontal="center" vertical="center"/>
    </xf>
    <xf numFmtId="0" fontId="2" fillId="8" borderId="116" xfId="2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 wrapText="1"/>
    </xf>
    <xf numFmtId="0" fontId="2" fillId="8" borderId="110" xfId="0" applyFont="1" applyFill="1" applyBorder="1" applyAlignment="1">
      <alignment horizontal="center" vertical="center"/>
    </xf>
    <xf numFmtId="0" fontId="2" fillId="8" borderId="111" xfId="0" applyFont="1" applyFill="1" applyBorder="1" applyAlignment="1">
      <alignment horizontal="center" vertical="center"/>
    </xf>
    <xf numFmtId="0" fontId="2" fillId="8" borderId="112" xfId="0" applyFont="1" applyFill="1" applyBorder="1" applyAlignment="1">
      <alignment horizontal="center" vertical="center"/>
    </xf>
    <xf numFmtId="0" fontId="2" fillId="8" borderId="116" xfId="0" applyFont="1" applyFill="1" applyBorder="1" applyAlignment="1">
      <alignment horizontal="center" vertical="center"/>
    </xf>
    <xf numFmtId="0" fontId="2" fillId="7" borderId="80" xfId="2" applyFont="1" applyFill="1" applyBorder="1" applyAlignment="1">
      <alignment horizontal="center" vertical="center"/>
    </xf>
    <xf numFmtId="0" fontId="2" fillId="7" borderId="81" xfId="2" applyFont="1" applyFill="1" applyBorder="1" applyAlignment="1">
      <alignment horizontal="center" vertical="center"/>
    </xf>
    <xf numFmtId="0" fontId="2" fillId="7" borderId="82" xfId="2" applyFont="1" applyFill="1" applyBorder="1" applyAlignment="1">
      <alignment horizontal="center" vertical="center"/>
    </xf>
    <xf numFmtId="0" fontId="2" fillId="7" borderId="80" xfId="0" applyFont="1" applyFill="1" applyBorder="1" applyAlignment="1">
      <alignment horizontal="center" vertical="center" wrapText="1"/>
    </xf>
    <xf numFmtId="0" fontId="2" fillId="7" borderId="82" xfId="0" applyFont="1" applyFill="1" applyBorder="1" applyAlignment="1">
      <alignment horizontal="center" vertical="center"/>
    </xf>
    <xf numFmtId="0" fontId="2" fillId="10" borderId="94" xfId="0" applyFont="1" applyFill="1" applyBorder="1" applyAlignment="1">
      <alignment horizontal="center" vertical="center"/>
    </xf>
    <xf numFmtId="0" fontId="2" fillId="10" borderId="95" xfId="0" applyFont="1" applyFill="1" applyBorder="1" applyAlignment="1">
      <alignment horizontal="center" vertical="center"/>
    </xf>
    <xf numFmtId="0" fontId="2" fillId="4" borderId="58" xfId="0" applyFont="1" applyFill="1" applyBorder="1" applyAlignment="1">
      <alignment horizontal="center" vertical="center"/>
    </xf>
    <xf numFmtId="0" fontId="2" fillId="4" borderId="5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left" vertical="top"/>
    </xf>
    <xf numFmtId="0" fontId="2" fillId="2" borderId="32" xfId="0" applyFont="1" applyFill="1" applyBorder="1" applyAlignment="1">
      <alignment horizontal="left" vertical="top"/>
    </xf>
    <xf numFmtId="0" fontId="2" fillId="2" borderId="33" xfId="0" applyFont="1" applyFill="1" applyBorder="1" applyAlignment="1">
      <alignment horizontal="left" vertical="top"/>
    </xf>
    <xf numFmtId="0" fontId="2" fillId="2" borderId="34" xfId="0" applyFont="1" applyFill="1" applyBorder="1" applyAlignment="1">
      <alignment horizontal="left" vertical="top"/>
    </xf>
    <xf numFmtId="0" fontId="2" fillId="3" borderId="18" xfId="2" applyFont="1" applyFill="1" applyBorder="1" applyAlignment="1">
      <alignment horizontal="center" vertical="center"/>
    </xf>
    <xf numFmtId="0" fontId="2" fillId="3" borderId="21" xfId="2" applyFont="1" applyFill="1" applyBorder="1" applyAlignment="1">
      <alignment horizontal="center" vertical="center"/>
    </xf>
    <xf numFmtId="0" fontId="2" fillId="3" borderId="19" xfId="2" applyFont="1" applyFill="1" applyBorder="1" applyAlignment="1">
      <alignment horizontal="center" vertical="center"/>
    </xf>
    <xf numFmtId="0" fontId="2" fillId="9" borderId="152" xfId="0" applyFont="1" applyFill="1" applyBorder="1" applyAlignment="1">
      <alignment horizontal="center" vertical="center"/>
    </xf>
    <xf numFmtId="0" fontId="2" fillId="9" borderId="153" xfId="0" applyFont="1" applyFill="1" applyBorder="1" applyAlignment="1">
      <alignment horizontal="center" vertical="center"/>
    </xf>
    <xf numFmtId="0" fontId="2" fillId="8" borderId="117" xfId="2" applyFont="1" applyFill="1" applyBorder="1" applyAlignment="1">
      <alignment horizontal="center" vertical="center"/>
    </xf>
    <xf numFmtId="0" fontId="2" fillId="7" borderId="85" xfId="2" applyFont="1" applyFill="1" applyBorder="1" applyAlignment="1">
      <alignment horizontal="center" vertical="center"/>
    </xf>
    <xf numFmtId="0" fontId="2" fillId="7" borderId="86" xfId="2" applyFont="1" applyFill="1" applyBorder="1" applyAlignment="1">
      <alignment horizontal="center" vertical="center"/>
    </xf>
    <xf numFmtId="0" fontId="2" fillId="7" borderId="87" xfId="2" applyFont="1" applyFill="1" applyBorder="1" applyAlignment="1">
      <alignment horizontal="center" vertical="center"/>
    </xf>
    <xf numFmtId="0" fontId="2" fillId="10" borderId="98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/>
    </xf>
    <xf numFmtId="0" fontId="10" fillId="15" borderId="0" xfId="2" applyFont="1" applyFill="1" applyAlignment="1">
      <alignment horizontal="left" vertical="center"/>
    </xf>
    <xf numFmtId="0" fontId="10" fillId="15" borderId="0" xfId="2" applyFont="1" applyFill="1" applyAlignment="1">
      <alignment horizontal="right" vertical="center"/>
    </xf>
    <xf numFmtId="0" fontId="2" fillId="2" borderId="30" xfId="0" applyFont="1" applyFill="1" applyBorder="1" applyAlignment="1">
      <alignment horizontal="right" vertical="top"/>
    </xf>
    <xf numFmtId="0" fontId="2" fillId="2" borderId="31" xfId="0" applyFont="1" applyFill="1" applyBorder="1" applyAlignment="1">
      <alignment horizontal="right" vertical="top"/>
    </xf>
    <xf numFmtId="0" fontId="2" fillId="2" borderId="32" xfId="0" applyFont="1" applyFill="1" applyBorder="1" applyAlignment="1">
      <alignment horizontal="right" vertical="top"/>
    </xf>
    <xf numFmtId="0" fontId="2" fillId="2" borderId="33" xfId="0" applyFont="1" applyFill="1" applyBorder="1" applyAlignment="1">
      <alignment horizontal="right" vertical="top"/>
    </xf>
    <xf numFmtId="0" fontId="2" fillId="2" borderId="0" xfId="0" applyFont="1" applyFill="1" applyAlignment="1">
      <alignment horizontal="right" vertical="top"/>
    </xf>
    <xf numFmtId="0" fontId="2" fillId="2" borderId="34" xfId="0" applyFont="1" applyFill="1" applyBorder="1" applyAlignment="1">
      <alignment horizontal="right" vertical="top"/>
    </xf>
    <xf numFmtId="0" fontId="2" fillId="3" borderId="14" xfId="2" applyFont="1" applyFill="1" applyBorder="1" applyAlignment="1">
      <alignment horizontal="center" vertical="center"/>
    </xf>
    <xf numFmtId="0" fontId="2" fillId="3" borderId="20" xfId="2" applyFont="1" applyFill="1" applyBorder="1" applyAlignment="1">
      <alignment horizontal="center" vertical="center"/>
    </xf>
    <xf numFmtId="0" fontId="2" fillId="3" borderId="15" xfId="2" applyFont="1" applyFill="1" applyBorder="1" applyAlignment="1">
      <alignment horizontal="center" vertical="center"/>
    </xf>
    <xf numFmtId="0" fontId="2" fillId="9" borderId="149" xfId="0" applyFont="1" applyFill="1" applyBorder="1" applyAlignment="1">
      <alignment horizontal="center" vertical="center"/>
    </xf>
    <xf numFmtId="0" fontId="2" fillId="9" borderId="150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 wrapText="1"/>
    </xf>
    <xf numFmtId="0" fontId="2" fillId="5" borderId="62" xfId="0" applyFont="1" applyFill="1" applyBorder="1" applyAlignment="1">
      <alignment horizontal="center" vertical="center"/>
    </xf>
    <xf numFmtId="0" fontId="2" fillId="5" borderId="63" xfId="0" applyFont="1" applyFill="1" applyBorder="1" applyAlignment="1">
      <alignment horizontal="center" vertical="center"/>
    </xf>
    <xf numFmtId="0" fontId="2" fillId="5" borderId="64" xfId="0" applyFont="1" applyFill="1" applyBorder="1" applyAlignment="1">
      <alignment horizontal="center" vertical="center"/>
    </xf>
    <xf numFmtId="0" fontId="2" fillId="5" borderId="65" xfId="0" applyFont="1" applyFill="1" applyBorder="1" applyAlignment="1">
      <alignment horizontal="center" vertical="center"/>
    </xf>
    <xf numFmtId="0" fontId="2" fillId="6" borderId="73" xfId="0" applyFont="1" applyFill="1" applyBorder="1" applyAlignment="1">
      <alignment horizontal="center" vertical="center" wrapText="1"/>
    </xf>
    <xf numFmtId="0" fontId="2" fillId="8" borderId="112" xfId="2" applyFont="1" applyFill="1" applyBorder="1" applyAlignment="1">
      <alignment horizontal="center" vertical="center"/>
    </xf>
    <xf numFmtId="0" fontId="2" fillId="8" borderId="110" xfId="2" applyFont="1" applyFill="1" applyBorder="1" applyAlignment="1">
      <alignment horizontal="center" vertical="center" wrapText="1"/>
    </xf>
    <xf numFmtId="0" fontId="2" fillId="8" borderId="113" xfId="2" applyFont="1" applyFill="1" applyBorder="1" applyAlignment="1">
      <alignment horizontal="center" vertical="center"/>
    </xf>
    <xf numFmtId="0" fontId="2" fillId="8" borderId="114" xfId="2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12" fillId="2" borderId="33" xfId="2" applyFont="1" applyFill="1" applyBorder="1" applyAlignment="1">
      <alignment horizontal="right"/>
    </xf>
    <xf numFmtId="0" fontId="12" fillId="2" borderId="34" xfId="2" applyFont="1" applyFill="1" applyBorder="1" applyAlignment="1">
      <alignment horizontal="right"/>
    </xf>
    <xf numFmtId="0" fontId="12" fillId="2" borderId="35" xfId="2" applyFont="1" applyFill="1" applyBorder="1" applyAlignment="1">
      <alignment horizontal="right"/>
    </xf>
    <xf numFmtId="0" fontId="12" fillId="2" borderId="37" xfId="2" applyFont="1" applyFill="1" applyBorder="1" applyAlignment="1">
      <alignment horizontal="right"/>
    </xf>
    <xf numFmtId="176" fontId="2" fillId="8" borderId="130" xfId="1" applyNumberFormat="1" applyFont="1" applyFill="1" applyBorder="1" applyAlignment="1">
      <alignment horizontal="right" vertical="center"/>
    </xf>
    <xf numFmtId="164" fontId="2" fillId="8" borderId="129" xfId="1" applyNumberFormat="1" applyFont="1" applyFill="1" applyBorder="1" applyAlignment="1">
      <alignment horizontal="right" vertical="center"/>
    </xf>
    <xf numFmtId="164" fontId="2" fillId="8" borderId="130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center" vertical="center"/>
    </xf>
    <xf numFmtId="172" fontId="3" fillId="8" borderId="113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164" fontId="2" fillId="8" borderId="110" xfId="1" applyNumberFormat="1" applyFont="1" applyFill="1" applyBorder="1" applyAlignment="1">
      <alignment horizontal="right" vertical="center"/>
    </xf>
    <xf numFmtId="164" fontId="2" fillId="8" borderId="112" xfId="1" applyNumberFormat="1" applyFont="1" applyFill="1" applyBorder="1" applyAlignment="1">
      <alignment horizontal="right" vertical="center"/>
    </xf>
    <xf numFmtId="164" fontId="3" fillId="3" borderId="17" xfId="1" applyNumberFormat="1" applyFont="1" applyFill="1" applyBorder="1" applyAlignment="1">
      <alignment horizontal="right" vertical="center"/>
    </xf>
    <xf numFmtId="177" fontId="3" fillId="9" borderId="106" xfId="1" applyNumberFormat="1" applyFont="1" applyFill="1" applyBorder="1" applyAlignment="1">
      <alignment horizontal="right" vertical="center"/>
    </xf>
    <xf numFmtId="164" fontId="3" fillId="10" borderId="98" xfId="1" applyNumberFormat="1" applyFont="1" applyFill="1" applyBorder="1" applyAlignment="1">
      <alignment horizontal="right"/>
    </xf>
    <xf numFmtId="164" fontId="3" fillId="10" borderId="99" xfId="1" applyNumberFormat="1" applyFont="1" applyFill="1" applyBorder="1" applyAlignment="1">
      <alignment horizontal="right"/>
    </xf>
    <xf numFmtId="164" fontId="3" fillId="10" borderId="94" xfId="1" applyNumberFormat="1" applyFont="1" applyFill="1" applyBorder="1" applyAlignment="1">
      <alignment horizontal="right"/>
    </xf>
    <xf numFmtId="164" fontId="3" fillId="10" borderId="95" xfId="1" applyNumberFormat="1" applyFont="1" applyFill="1" applyBorder="1" applyAlignment="1">
      <alignment horizontal="right"/>
    </xf>
    <xf numFmtId="164" fontId="2" fillId="10" borderId="102" xfId="1" applyNumberFormat="1" applyFont="1" applyFill="1" applyBorder="1" applyAlignment="1">
      <alignment horizontal="right"/>
    </xf>
    <xf numFmtId="164" fontId="2" fillId="10" borderId="103" xfId="1" applyNumberFormat="1" applyFont="1" applyFill="1" applyBorder="1" applyAlignment="1">
      <alignment horizontal="right"/>
    </xf>
    <xf numFmtId="164" fontId="3" fillId="10" borderId="96" xfId="1" applyNumberFormat="1" applyFont="1" applyFill="1" applyBorder="1" applyAlignment="1">
      <alignment horizontal="right"/>
    </xf>
    <xf numFmtId="164" fontId="3" fillId="10" borderId="97" xfId="1" applyNumberFormat="1" applyFont="1" applyFill="1" applyBorder="1" applyAlignment="1">
      <alignment horizontal="right"/>
    </xf>
    <xf numFmtId="0" fontId="2" fillId="7" borderId="79" xfId="1" quotePrefix="1" applyNumberFormat="1" applyFont="1" applyFill="1" applyBorder="1" applyAlignment="1">
      <alignment horizontal="center" vertical="center"/>
    </xf>
    <xf numFmtId="176" fontId="2" fillId="8" borderId="129" xfId="1" applyNumberFormat="1" applyFont="1" applyFill="1" applyBorder="1" applyAlignment="1">
      <alignment horizontal="right" vertical="center"/>
    </xf>
    <xf numFmtId="167" fontId="2" fillId="8" borderId="109" xfId="0" applyNumberFormat="1" applyFont="1" applyFill="1" applyBorder="1" applyAlignment="1">
      <alignment horizontal="center" vertical="center"/>
    </xf>
    <xf numFmtId="164" fontId="2" fillId="8" borderId="133" xfId="1" applyNumberFormat="1" applyFont="1" applyFill="1" applyBorder="1" applyAlignment="1">
      <alignment horizontal="right" vertical="center"/>
    </xf>
    <xf numFmtId="175" fontId="3" fillId="9" borderId="153" xfId="1" applyNumberFormat="1" applyFont="1" applyFill="1" applyBorder="1" applyAlignment="1">
      <alignment horizontal="right" vertical="center"/>
    </xf>
    <xf numFmtId="164" fontId="2" fillId="8" borderId="139" xfId="1" applyNumberFormat="1" applyFont="1" applyFill="1" applyBorder="1" applyAlignment="1">
      <alignment horizontal="right" vertical="center"/>
    </xf>
    <xf numFmtId="164" fontId="2" fillId="8" borderId="141" xfId="1" applyNumberFormat="1" applyFont="1" applyFill="1" applyBorder="1" applyAlignment="1">
      <alignment horizontal="right" vertical="center"/>
    </xf>
    <xf numFmtId="164" fontId="2" fillId="8" borderId="140" xfId="1" applyNumberFormat="1" applyFont="1" applyFill="1" applyBorder="1" applyAlignment="1">
      <alignment horizontal="right" vertical="center"/>
    </xf>
    <xf numFmtId="164" fontId="2" fillId="8" borderId="138" xfId="1" applyNumberFormat="1" applyFont="1" applyFill="1" applyBorder="1" applyAlignment="1">
      <alignment horizontal="right" vertical="center"/>
    </xf>
    <xf numFmtId="164" fontId="2" fillId="8" borderId="175" xfId="1" applyNumberFormat="1" applyFont="1" applyFill="1" applyBorder="1" applyAlignment="1">
      <alignment horizontal="right" vertical="center"/>
    </xf>
    <xf numFmtId="164" fontId="3" fillId="8" borderId="78" xfId="1" applyNumberFormat="1" applyFont="1" applyFill="1" applyBorder="1" applyAlignment="1">
      <alignment horizontal="right" vertical="center"/>
    </xf>
    <xf numFmtId="164" fontId="3" fillId="8" borderId="123" xfId="1" applyNumberFormat="1" applyFont="1" applyFill="1" applyBorder="1" applyAlignment="1">
      <alignment horizontal="right" vertical="center"/>
    </xf>
    <xf numFmtId="164" fontId="3" fillId="8" borderId="135" xfId="1" applyNumberFormat="1" applyFont="1" applyFill="1" applyBorder="1" applyAlignment="1">
      <alignment horizontal="right" vertical="center"/>
    </xf>
    <xf numFmtId="164" fontId="3" fillId="8" borderId="77" xfId="1" applyNumberFormat="1" applyFont="1" applyFill="1" applyBorder="1" applyAlignment="1">
      <alignment horizontal="right" vertical="center"/>
    </xf>
    <xf numFmtId="164" fontId="3" fillId="8" borderId="78" xfId="1" applyNumberFormat="1" applyFont="1" applyFill="1" applyBorder="1" applyAlignment="1">
      <alignment horizontal="center" vertical="center"/>
    </xf>
    <xf numFmtId="164" fontId="3" fillId="8" borderId="123" xfId="1" applyNumberFormat="1" applyFont="1" applyFill="1" applyBorder="1" applyAlignment="1">
      <alignment horizontal="center" vertical="center"/>
    </xf>
    <xf numFmtId="164" fontId="3" fillId="8" borderId="135" xfId="1" applyNumberFormat="1" applyFont="1" applyFill="1" applyBorder="1" applyAlignment="1">
      <alignment horizontal="center" vertical="center"/>
    </xf>
    <xf numFmtId="164" fontId="3" fillId="8" borderId="77" xfId="1" applyNumberFormat="1" applyFont="1" applyFill="1" applyBorder="1" applyAlignment="1">
      <alignment horizontal="center" vertical="center"/>
    </xf>
    <xf numFmtId="164" fontId="3" fillId="8" borderId="136" xfId="1" applyNumberFormat="1" applyFont="1" applyFill="1" applyBorder="1" applyAlignment="1">
      <alignment horizontal="right" vertical="center"/>
    </xf>
    <xf numFmtId="164" fontId="3" fillId="8" borderId="120" xfId="1" applyNumberFormat="1" applyFont="1" applyFill="1" applyBorder="1" applyAlignment="1">
      <alignment horizontal="right" vertical="center"/>
    </xf>
    <xf numFmtId="164" fontId="3" fillId="8" borderId="121" xfId="1" applyNumberFormat="1" applyFont="1" applyFill="1" applyBorder="1" applyAlignment="1">
      <alignment horizontal="right" vertical="center"/>
    </xf>
    <xf numFmtId="164" fontId="3" fillId="8" borderId="124" xfId="1" applyNumberFormat="1" applyFont="1" applyFill="1" applyBorder="1" applyAlignment="1">
      <alignment horizontal="right" vertical="center"/>
    </xf>
    <xf numFmtId="176" fontId="3" fillId="8" borderId="117" xfId="1" applyNumberFormat="1" applyFont="1" applyFill="1" applyBorder="1" applyAlignment="1">
      <alignment horizontal="right" vertical="center"/>
    </xf>
    <xf numFmtId="176" fontId="3" fillId="8" borderId="134" xfId="1" applyNumberFormat="1" applyFont="1" applyFill="1" applyBorder="1" applyAlignment="1">
      <alignment horizontal="right" vertical="center"/>
    </xf>
    <xf numFmtId="176" fontId="3" fillId="8" borderId="118" xfId="1" applyNumberFormat="1" applyFont="1" applyFill="1" applyBorder="1" applyAlignment="1">
      <alignment horizontal="right" vertical="center"/>
    </xf>
    <xf numFmtId="176" fontId="3" fillId="8" borderId="119" xfId="1" applyNumberFormat="1" applyFont="1" applyFill="1" applyBorder="1" applyAlignment="1">
      <alignment horizontal="right" vertical="center"/>
    </xf>
    <xf numFmtId="176" fontId="3" fillId="8" borderId="122" xfId="1" applyNumberFormat="1" applyFont="1" applyFill="1" applyBorder="1" applyAlignment="1">
      <alignment horizontal="right" vertical="center"/>
    </xf>
    <xf numFmtId="164" fontId="2" fillId="8" borderId="135" xfId="1" applyNumberFormat="1" applyFont="1" applyFill="1" applyBorder="1" applyAlignment="1">
      <alignment horizontal="right" vertical="center"/>
    </xf>
    <xf numFmtId="164" fontId="2" fillId="8" borderId="77" xfId="1" applyNumberFormat="1" applyFont="1" applyFill="1" applyBorder="1" applyAlignment="1">
      <alignment horizontal="right" vertical="center"/>
    </xf>
    <xf numFmtId="164" fontId="2" fillId="8" borderId="78" xfId="1" applyNumberFormat="1" applyFont="1" applyFill="1" applyBorder="1" applyAlignment="1">
      <alignment horizontal="right" vertical="center"/>
    </xf>
    <xf numFmtId="164" fontId="2" fillId="8" borderId="123" xfId="1" applyNumberFormat="1" applyFont="1" applyFill="1" applyBorder="1" applyAlignment="1">
      <alignment horizontal="right" vertical="center"/>
    </xf>
    <xf numFmtId="172" fontId="2" fillId="8" borderId="138" xfId="1" applyNumberFormat="1" applyFont="1" applyFill="1" applyBorder="1" applyAlignment="1">
      <alignment horizontal="right" vertical="center"/>
    </xf>
    <xf numFmtId="172" fontId="2" fillId="8" borderId="139" xfId="1" applyNumberFormat="1" applyFont="1" applyFill="1" applyBorder="1" applyAlignment="1">
      <alignment horizontal="right" vertical="center"/>
    </xf>
    <xf numFmtId="164" fontId="3" fillId="3" borderId="18" xfId="1" applyNumberFormat="1" applyFont="1" applyFill="1" applyBorder="1" applyAlignment="1">
      <alignment horizontal="right" vertical="center"/>
    </xf>
    <xf numFmtId="164" fontId="3" fillId="3" borderId="19" xfId="1" applyNumberFormat="1" applyFont="1" applyFill="1" applyBorder="1" applyAlignment="1">
      <alignment horizontal="right" vertical="center"/>
    </xf>
    <xf numFmtId="164" fontId="3" fillId="9" borderId="154" xfId="1" applyNumberFormat="1" applyFont="1" applyFill="1" applyBorder="1" applyAlignment="1">
      <alignment horizontal="right" vertical="center"/>
    </xf>
    <xf numFmtId="164" fontId="2" fillId="8" borderId="115" xfId="1" applyNumberFormat="1" applyFont="1" applyFill="1" applyBorder="1" applyAlignment="1">
      <alignment horizontal="right" vertical="center"/>
    </xf>
    <xf numFmtId="164" fontId="2" fillId="8" borderId="117" xfId="1" applyNumberFormat="1" applyFont="1" applyFill="1" applyBorder="1" applyAlignment="1">
      <alignment horizontal="right" vertical="center"/>
    </xf>
    <xf numFmtId="164" fontId="3" fillId="9" borderId="156" xfId="1" applyNumberFormat="1" applyFont="1" applyFill="1" applyBorder="1" applyAlignment="1">
      <alignment horizontal="right" vertical="center"/>
    </xf>
    <xf numFmtId="164" fontId="2" fillId="10" borderId="98" xfId="1" applyNumberFormat="1" applyFont="1" applyFill="1" applyBorder="1" applyAlignment="1">
      <alignment horizontal="right"/>
    </xf>
    <xf numFmtId="164" fontId="2" fillId="10" borderId="99" xfId="1" applyNumberFormat="1" applyFont="1" applyFill="1" applyBorder="1" applyAlignment="1">
      <alignment horizontal="right"/>
    </xf>
    <xf numFmtId="164" fontId="2" fillId="9" borderId="156" xfId="1" applyNumberFormat="1" applyFont="1" applyFill="1" applyBorder="1" applyAlignment="1">
      <alignment horizontal="right" vertical="center"/>
    </xf>
    <xf numFmtId="171" fontId="2" fillId="9" borderId="106" xfId="1" applyNumberFormat="1" applyFont="1" applyFill="1" applyBorder="1" applyAlignment="1">
      <alignment horizontal="right" vertical="center"/>
    </xf>
    <xf numFmtId="172" fontId="2" fillId="8" borderId="113" xfId="1" applyNumberFormat="1" applyFont="1" applyFill="1" applyBorder="1" applyAlignment="1">
      <alignment horizontal="right" vertical="center"/>
    </xf>
    <xf numFmtId="172" fontId="2" fillId="8" borderId="114" xfId="1" applyNumberFormat="1" applyFont="1" applyFill="1" applyBorder="1" applyAlignment="1">
      <alignment horizontal="right" vertical="center"/>
    </xf>
    <xf numFmtId="164" fontId="2" fillId="9" borderId="159" xfId="1" applyNumberFormat="1" applyFont="1" applyFill="1" applyBorder="1" applyAlignment="1">
      <alignment horizontal="right" vertical="center"/>
    </xf>
    <xf numFmtId="164" fontId="3" fillId="9" borderId="151" xfId="1" applyNumberFormat="1" applyFont="1" applyFill="1" applyBorder="1" applyAlignment="1">
      <alignment horizontal="right" vertical="center"/>
    </xf>
    <xf numFmtId="164" fontId="3" fillId="10" borderId="100" xfId="1" applyNumberFormat="1" applyFont="1" applyFill="1" applyBorder="1" applyAlignment="1">
      <alignment horizontal="right"/>
    </xf>
    <xf numFmtId="164" fontId="3" fillId="10" borderId="101" xfId="1" applyNumberFormat="1" applyFont="1" applyFill="1" applyBorder="1" applyAlignment="1">
      <alignment horizontal="right"/>
    </xf>
    <xf numFmtId="176" fontId="3" fillId="3" borderId="18" xfId="1" applyNumberFormat="1" applyFont="1" applyFill="1" applyBorder="1" applyAlignment="1">
      <alignment horizontal="right" vertical="center"/>
    </xf>
    <xf numFmtId="176" fontId="3" fillId="3" borderId="21" xfId="1" applyNumberFormat="1" applyFont="1" applyFill="1" applyBorder="1" applyAlignment="1">
      <alignment horizontal="right" vertical="center"/>
    </xf>
    <xf numFmtId="176" fontId="3" fillId="3" borderId="19" xfId="1" applyNumberFormat="1" applyFont="1" applyFill="1" applyBorder="1" applyAlignment="1">
      <alignment horizontal="right" vertical="center"/>
    </xf>
    <xf numFmtId="176" fontId="2" fillId="9" borderId="107" xfId="1" applyNumberFormat="1" applyFont="1" applyFill="1" applyBorder="1" applyAlignment="1">
      <alignment horizontal="right" vertical="center"/>
    </xf>
    <xf numFmtId="176" fontId="2" fillId="8" borderId="115" xfId="1" applyNumberFormat="1" applyFont="1" applyFill="1" applyBorder="1" applyAlignment="1">
      <alignment horizontal="right" vertical="center"/>
    </xf>
    <xf numFmtId="176" fontId="2" fillId="8" borderId="117" xfId="1" applyNumberFormat="1" applyFont="1" applyFill="1" applyBorder="1" applyAlignment="1">
      <alignment horizontal="right" vertical="center"/>
    </xf>
    <xf numFmtId="177" fontId="3" fillId="9" borderId="149" xfId="1" applyNumberFormat="1" applyFont="1" applyFill="1" applyBorder="1" applyAlignment="1">
      <alignment horizontal="right" vertical="center"/>
    </xf>
    <xf numFmtId="177" fontId="3" fillId="9" borderId="150" xfId="1" applyNumberFormat="1" applyFont="1" applyFill="1" applyBorder="1" applyAlignment="1">
      <alignment horizontal="right" vertical="center"/>
    </xf>
    <xf numFmtId="177" fontId="3" fillId="9" borderId="107" xfId="1" applyNumberFormat="1" applyFont="1" applyFill="1" applyBorder="1" applyAlignment="1">
      <alignment horizontal="right" vertical="center"/>
    </xf>
    <xf numFmtId="177" fontId="3" fillId="9" borderId="153" xfId="1" applyNumberFormat="1" applyFont="1" applyFill="1" applyBorder="1" applyAlignment="1">
      <alignment horizontal="right" vertical="center"/>
    </xf>
    <xf numFmtId="173" fontId="3" fillId="9" borderId="153" xfId="1" applyNumberFormat="1" applyFont="1" applyFill="1" applyBorder="1" applyAlignment="1">
      <alignment horizontal="right" vertical="center"/>
    </xf>
    <xf numFmtId="176" fontId="2" fillId="9" borderId="105" xfId="1" applyNumberFormat="1" applyFont="1" applyFill="1" applyBorder="1" applyAlignment="1">
      <alignment horizontal="right" vertical="center"/>
    </xf>
    <xf numFmtId="176" fontId="2" fillId="10" borderId="102" xfId="1" applyNumberFormat="1" applyFont="1" applyFill="1" applyBorder="1" applyAlignment="1">
      <alignment horizontal="right"/>
    </xf>
    <xf numFmtId="176" fontId="2" fillId="10" borderId="103" xfId="1" applyNumberFormat="1" applyFont="1" applyFill="1" applyBorder="1" applyAlignment="1">
      <alignment horizontal="right"/>
    </xf>
    <xf numFmtId="176" fontId="2" fillId="8" borderId="133" xfId="1" applyNumberFormat="1" applyFont="1" applyFill="1" applyBorder="1" applyAlignment="1">
      <alignment horizontal="right" vertical="center"/>
    </xf>
    <xf numFmtId="173" fontId="2" fillId="8" borderId="130" xfId="1" applyNumberFormat="1" applyFont="1" applyFill="1" applyBorder="1" applyAlignment="1">
      <alignment horizontal="right" vertical="center"/>
    </xf>
    <xf numFmtId="177" fontId="3" fillId="9" borderId="152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center" vertical="center"/>
    </xf>
    <xf numFmtId="164" fontId="3" fillId="3" borderId="17" xfId="1" applyNumberFormat="1" applyFont="1" applyFill="1" applyBorder="1" applyAlignment="1">
      <alignment horizontal="center" vertical="center"/>
    </xf>
    <xf numFmtId="176" fontId="2" fillId="9" borderId="106" xfId="1" applyNumberFormat="1" applyFont="1" applyFill="1" applyBorder="1" applyAlignment="1">
      <alignment horizontal="right" vertical="center"/>
    </xf>
    <xf numFmtId="164" fontId="3" fillId="5" borderId="64" xfId="1" applyNumberFormat="1" applyFont="1" applyFill="1" applyBorder="1" applyAlignment="1">
      <alignment vertical="center"/>
    </xf>
    <xf numFmtId="164" fontId="3" fillId="5" borderId="65" xfId="1" applyNumberFormat="1" applyFont="1" applyFill="1" applyBorder="1" applyAlignment="1">
      <alignment vertical="center"/>
    </xf>
    <xf numFmtId="164" fontId="3" fillId="10" borderId="98" xfId="1" applyNumberFormat="1" applyFont="1" applyFill="1" applyBorder="1" applyAlignment="1">
      <alignment horizontal="center"/>
    </xf>
    <xf numFmtId="164" fontId="3" fillId="10" borderId="99" xfId="1" applyNumberFormat="1" applyFont="1" applyFill="1" applyBorder="1" applyAlignment="1">
      <alignment horizontal="center"/>
    </xf>
    <xf numFmtId="173" fontId="3" fillId="8" borderId="0" xfId="1" applyNumberFormat="1" applyFont="1" applyFill="1" applyBorder="1" applyAlignment="1">
      <alignment horizontal="right" vertical="center"/>
    </xf>
    <xf numFmtId="164" fontId="3" fillId="7" borderId="84" xfId="1" applyNumberFormat="1" applyFont="1" applyFill="1" applyBorder="1" applyAlignment="1">
      <alignment horizontal="center" vertical="center"/>
    </xf>
    <xf numFmtId="164" fontId="3" fillId="7" borderId="0" xfId="1" applyNumberFormat="1" applyFont="1" applyFill="1" applyBorder="1" applyAlignment="1">
      <alignment horizontal="center" vertical="center"/>
    </xf>
    <xf numFmtId="164" fontId="3" fillId="3" borderId="16" xfId="1" applyNumberFormat="1" applyFont="1" applyFill="1" applyBorder="1" applyAlignment="1">
      <alignment horizontal="center" vertical="center"/>
    </xf>
    <xf numFmtId="177" fontId="3" fillId="9" borderId="0" xfId="1" applyNumberFormat="1" applyFont="1" applyFill="1" applyBorder="1" applyAlignment="1">
      <alignment horizontal="right" vertical="center"/>
    </xf>
    <xf numFmtId="171" fontId="3" fillId="5" borderId="64" xfId="1" applyNumberFormat="1" applyFont="1" applyFill="1" applyBorder="1" applyAlignment="1">
      <alignment vertical="center"/>
    </xf>
    <xf numFmtId="171" fontId="3" fillId="5" borderId="65" xfId="1" applyNumberFormat="1" applyFont="1" applyFill="1" applyBorder="1" applyAlignment="1">
      <alignment vertical="center"/>
    </xf>
    <xf numFmtId="176" fontId="3" fillId="10" borderId="98" xfId="1" applyNumberFormat="1" applyFont="1" applyFill="1" applyBorder="1" applyAlignment="1">
      <alignment horizontal="right"/>
    </xf>
    <xf numFmtId="176" fontId="3" fillId="10" borderId="99" xfId="1" applyNumberFormat="1" applyFont="1" applyFill="1" applyBorder="1" applyAlignment="1">
      <alignment horizontal="right"/>
    </xf>
    <xf numFmtId="176" fontId="3" fillId="8" borderId="78" xfId="1" applyNumberFormat="1" applyFont="1" applyFill="1" applyBorder="1" applyAlignment="1">
      <alignment horizontal="right" vertical="center"/>
    </xf>
    <xf numFmtId="176" fontId="3" fillId="8" borderId="77" xfId="1" applyNumberFormat="1" applyFont="1" applyFill="1" applyBorder="1" applyAlignment="1">
      <alignment horizontal="right" vertical="center"/>
    </xf>
    <xf numFmtId="177" fontId="3" fillId="3" borderId="0" xfId="1" applyNumberFormat="1" applyFont="1" applyFill="1" applyBorder="1" applyAlignment="1">
      <alignment horizontal="right" vertical="center"/>
    </xf>
    <xf numFmtId="177" fontId="3" fillId="3" borderId="17" xfId="1" applyNumberFormat="1" applyFont="1" applyFill="1" applyBorder="1" applyAlignment="1">
      <alignment horizontal="right" vertical="center"/>
    </xf>
    <xf numFmtId="177" fontId="3" fillId="3" borderId="16" xfId="1" applyNumberFormat="1" applyFont="1" applyFill="1" applyBorder="1" applyAlignment="1">
      <alignment horizontal="right" vertical="center"/>
    </xf>
    <xf numFmtId="176" fontId="2" fillId="10" borderId="98" xfId="1" applyNumberFormat="1" applyFont="1" applyFill="1" applyBorder="1" applyAlignment="1">
      <alignment horizontal="right"/>
    </xf>
    <xf numFmtId="176" fontId="2" fillId="10" borderId="99" xfId="1" applyNumberFormat="1" applyFont="1" applyFill="1" applyBorder="1" applyAlignment="1">
      <alignment horizontal="right"/>
    </xf>
    <xf numFmtId="176" fontId="2" fillId="8" borderId="78" xfId="1" applyNumberFormat="1" applyFont="1" applyFill="1" applyBorder="1" applyAlignment="1">
      <alignment horizontal="right" vertical="center"/>
    </xf>
    <xf numFmtId="176" fontId="2" fillId="8" borderId="77" xfId="1" applyNumberFormat="1" applyFont="1" applyFill="1" applyBorder="1" applyAlignment="1">
      <alignment horizontal="right" vertical="center"/>
    </xf>
    <xf numFmtId="173" fontId="2" fillId="8" borderId="0" xfId="1" applyNumberFormat="1" applyFont="1" applyFill="1" applyBorder="1" applyAlignment="1">
      <alignment horizontal="right" vertical="center"/>
    </xf>
    <xf numFmtId="177" fontId="3" fillId="9" borderId="155" xfId="1" applyNumberFormat="1" applyFont="1" applyFill="1" applyBorder="1" applyAlignment="1">
      <alignment horizontal="right" vertical="center"/>
    </xf>
    <xf numFmtId="164" fontId="3" fillId="8" borderId="119" xfId="1" applyNumberFormat="1" applyFont="1" applyFill="1" applyBorder="1" applyAlignment="1">
      <alignment horizontal="right" vertical="center"/>
    </xf>
    <xf numFmtId="164" fontId="3" fillId="8" borderId="118" xfId="1" applyNumberFormat="1" applyFont="1" applyFill="1" applyBorder="1" applyAlignment="1">
      <alignment horizontal="right" vertical="center"/>
    </xf>
    <xf numFmtId="176" fontId="2" fillId="8" borderId="110" xfId="1" applyNumberFormat="1" applyFont="1" applyFill="1" applyBorder="1" applyAlignment="1">
      <alignment horizontal="right" vertical="center"/>
    </xf>
    <xf numFmtId="176" fontId="2" fillId="8" borderId="112" xfId="1" applyNumberFormat="1" applyFont="1" applyFill="1" applyBorder="1" applyAlignment="1">
      <alignment horizontal="right" vertical="center"/>
    </xf>
    <xf numFmtId="177" fontId="3" fillId="9" borderId="105" xfId="1" applyNumberFormat="1" applyFont="1" applyFill="1" applyBorder="1" applyAlignment="1">
      <alignment horizontal="right" vertical="center"/>
    </xf>
    <xf numFmtId="164" fontId="2" fillId="8" borderId="132" xfId="1" applyNumberFormat="1" applyFont="1" applyFill="1" applyBorder="1" applyAlignment="1">
      <alignment horizontal="right" vertical="center"/>
    </xf>
    <xf numFmtId="172" fontId="2" fillId="8" borderId="129" xfId="1" applyNumberFormat="1" applyFont="1" applyFill="1" applyBorder="1" applyAlignment="1">
      <alignment horizontal="right" vertical="center"/>
    </xf>
    <xf numFmtId="172" fontId="2" fillId="8" borderId="130" xfId="1" applyNumberFormat="1" applyFont="1" applyFill="1" applyBorder="1" applyAlignment="1">
      <alignment horizontal="right" vertical="center"/>
    </xf>
    <xf numFmtId="175" fontId="2" fillId="8" borderId="130" xfId="1" applyNumberFormat="1" applyFont="1" applyFill="1" applyBorder="1" applyAlignment="1">
      <alignment horizontal="right" vertical="center"/>
    </xf>
    <xf numFmtId="175" fontId="2" fillId="8" borderId="131" xfId="1" applyNumberFormat="1" applyFont="1" applyFill="1" applyBorder="1" applyAlignment="1">
      <alignment horizontal="right" vertical="center"/>
    </xf>
    <xf numFmtId="176" fontId="3" fillId="3" borderId="16" xfId="1" applyNumberFormat="1" applyFont="1" applyFill="1" applyBorder="1" applyAlignment="1">
      <alignment horizontal="right" vertical="center"/>
    </xf>
    <xf numFmtId="176" fontId="3" fillId="3" borderId="0" xfId="1" applyNumberFormat="1" applyFont="1" applyFill="1" applyBorder="1" applyAlignment="1">
      <alignment horizontal="right" vertical="center"/>
    </xf>
    <xf numFmtId="177" fontId="3" fillId="5" borderId="64" xfId="1" applyNumberFormat="1" applyFont="1" applyFill="1" applyBorder="1" applyAlignment="1">
      <alignment horizontal="right" vertical="center"/>
    </xf>
    <xf numFmtId="177" fontId="3" fillId="5" borderId="65" xfId="1" applyNumberFormat="1" applyFont="1" applyFill="1" applyBorder="1" applyAlignment="1">
      <alignment horizontal="right" vertical="center"/>
    </xf>
    <xf numFmtId="175" fontId="3" fillId="8" borderId="111" xfId="1" applyNumberFormat="1" applyFont="1" applyFill="1" applyBorder="1" applyAlignment="1">
      <alignment horizontal="right" vertical="center"/>
    </xf>
    <xf numFmtId="169" fontId="2" fillId="8" borderId="109" xfId="0" applyNumberFormat="1" applyFont="1" applyFill="1" applyBorder="1" applyAlignment="1">
      <alignment horizontal="center" vertical="center"/>
    </xf>
    <xf numFmtId="0" fontId="2" fillId="7" borderId="147" xfId="1" quotePrefix="1" applyNumberFormat="1" applyFont="1" applyFill="1" applyBorder="1" applyAlignment="1">
      <alignment horizontal="center" vertical="center"/>
    </xf>
    <xf numFmtId="0" fontId="2" fillId="7" borderId="148" xfId="1" quotePrefix="1" applyNumberFormat="1" applyFont="1" applyFill="1" applyBorder="1" applyAlignment="1">
      <alignment horizontal="center" vertical="center"/>
    </xf>
    <xf numFmtId="0" fontId="2" fillId="5" borderId="68" xfId="0" applyFont="1" applyFill="1" applyBorder="1" applyAlignment="1">
      <alignment horizontal="center" vertical="center"/>
    </xf>
    <xf numFmtId="0" fontId="2" fillId="5" borderId="69" xfId="0" applyFont="1" applyFill="1" applyBorder="1" applyAlignment="1">
      <alignment horizontal="center" vertical="center"/>
    </xf>
    <xf numFmtId="167" fontId="2" fillId="9" borderId="104" xfId="0" applyNumberFormat="1" applyFont="1" applyFill="1" applyBorder="1" applyAlignment="1">
      <alignment horizontal="center" vertical="center"/>
    </xf>
    <xf numFmtId="0" fontId="2" fillId="9" borderId="104" xfId="0" applyFont="1" applyFill="1" applyBorder="1" applyAlignment="1">
      <alignment horizontal="center" vertical="center"/>
    </xf>
    <xf numFmtId="166" fontId="2" fillId="9" borderId="104" xfId="0" applyNumberFormat="1" applyFont="1" applyFill="1" applyBorder="1" applyAlignment="1">
      <alignment horizontal="center" vertical="center"/>
    </xf>
    <xf numFmtId="0" fontId="2" fillId="10" borderId="100" xfId="0" applyFont="1" applyFill="1" applyBorder="1" applyAlignment="1">
      <alignment horizontal="center" vertical="center"/>
    </xf>
    <xf numFmtId="0" fontId="2" fillId="10" borderId="101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9" xfId="0" applyFont="1" applyFill="1" applyBorder="1" applyAlignment="1">
      <alignment horizontal="center" vertical="center"/>
    </xf>
    <xf numFmtId="168" fontId="2" fillId="8" borderId="109" xfId="0" applyNumberFormat="1" applyFont="1" applyFill="1" applyBorder="1" applyAlignment="1">
      <alignment horizontal="center" vertical="center"/>
    </xf>
    <xf numFmtId="172" fontId="3" fillId="8" borderId="110" xfId="1" applyNumberFormat="1" applyFont="1" applyFill="1" applyBorder="1" applyAlignment="1">
      <alignment horizontal="right" vertical="center"/>
    </xf>
    <xf numFmtId="172" fontId="3" fillId="8" borderId="111" xfId="1" applyNumberFormat="1" applyFont="1" applyFill="1" applyBorder="1" applyAlignment="1">
      <alignment horizontal="right" vertical="center"/>
    </xf>
    <xf numFmtId="0" fontId="2" fillId="7" borderId="88" xfId="1" quotePrefix="1" applyNumberFormat="1" applyFont="1" applyFill="1" applyBorder="1" applyAlignment="1">
      <alignment horizontal="center" vertical="center"/>
    </xf>
    <xf numFmtId="0" fontId="2" fillId="7" borderId="93" xfId="1" quotePrefix="1" applyNumberFormat="1" applyFont="1" applyFill="1" applyBorder="1" applyAlignment="1">
      <alignment horizontal="center" vertical="center"/>
    </xf>
    <xf numFmtId="0" fontId="2" fillId="8" borderId="109" xfId="0" applyFont="1" applyFill="1" applyBorder="1" applyAlignment="1">
      <alignment horizontal="center"/>
    </xf>
    <xf numFmtId="167" fontId="2" fillId="7" borderId="79" xfId="0" applyNumberFormat="1" applyFont="1" applyFill="1" applyBorder="1" applyAlignment="1">
      <alignment horizontal="center" vertical="center"/>
    </xf>
    <xf numFmtId="166" fontId="2" fillId="3" borderId="24" xfId="0" applyNumberFormat="1" applyFont="1" applyFill="1" applyBorder="1" applyAlignment="1">
      <alignment horizontal="center"/>
    </xf>
    <xf numFmtId="166" fontId="2" fillId="8" borderId="109" xfId="0" applyNumberFormat="1" applyFont="1" applyFill="1" applyBorder="1" applyAlignment="1">
      <alignment horizontal="center" vertical="center"/>
    </xf>
    <xf numFmtId="167" fontId="2" fillId="7" borderId="79" xfId="0" applyNumberFormat="1" applyFont="1" applyFill="1" applyBorder="1" applyAlignment="1">
      <alignment horizontal="center"/>
    </xf>
    <xf numFmtId="166" fontId="2" fillId="3" borderId="24" xfId="0" applyNumberFormat="1" applyFont="1" applyFill="1" applyBorder="1" applyAlignment="1">
      <alignment horizontal="center" vertical="center"/>
    </xf>
    <xf numFmtId="166" fontId="2" fillId="3" borderId="4" xfId="0" applyNumberFormat="1" applyFont="1" applyFill="1" applyBorder="1" applyAlignment="1">
      <alignment horizontal="center"/>
    </xf>
    <xf numFmtId="0" fontId="12" fillId="2" borderId="33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34" xfId="2" applyFont="1" applyFill="1" applyBorder="1" applyAlignment="1">
      <alignment horizontal="left"/>
    </xf>
    <xf numFmtId="0" fontId="12" fillId="2" borderId="35" xfId="2" applyFont="1" applyFill="1" applyBorder="1" applyAlignment="1">
      <alignment horizontal="left"/>
    </xf>
    <xf numFmtId="0" fontId="12" fillId="2" borderId="36" xfId="2" applyFont="1" applyFill="1" applyBorder="1" applyAlignment="1">
      <alignment horizontal="left"/>
    </xf>
    <xf numFmtId="0" fontId="12" fillId="2" borderId="37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 vertical="top"/>
    </xf>
    <xf numFmtId="0" fontId="12" fillId="2" borderId="32" xfId="2" applyFont="1" applyFill="1" applyBorder="1" applyAlignment="1">
      <alignment horizontal="left" vertical="top"/>
    </xf>
    <xf numFmtId="0" fontId="12" fillId="2" borderId="33" xfId="2" applyFont="1" applyFill="1" applyBorder="1" applyAlignment="1">
      <alignment horizontal="left" vertical="top"/>
    </xf>
    <xf numFmtId="0" fontId="12" fillId="2" borderId="34" xfId="2" applyFont="1" applyFill="1" applyBorder="1" applyAlignment="1">
      <alignment horizontal="left" vertical="top"/>
    </xf>
    <xf numFmtId="0" fontId="12" fillId="2" borderId="30" xfId="2" applyFont="1" applyFill="1" applyBorder="1" applyAlignment="1">
      <alignment horizontal="right" vertical="top"/>
    </xf>
    <xf numFmtId="0" fontId="12" fillId="2" borderId="31" xfId="2" applyFont="1" applyFill="1" applyBorder="1" applyAlignment="1">
      <alignment horizontal="right" vertical="top"/>
    </xf>
    <xf numFmtId="0" fontId="12" fillId="2" borderId="32" xfId="2" applyFont="1" applyFill="1" applyBorder="1" applyAlignment="1">
      <alignment horizontal="right" vertical="top"/>
    </xf>
    <xf numFmtId="0" fontId="12" fillId="2" borderId="33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34" xfId="2" applyFont="1" applyFill="1" applyBorder="1" applyAlignment="1">
      <alignment horizontal="right" vertical="top"/>
    </xf>
  </cellXfs>
  <cellStyles count="4">
    <cellStyle name="Comma" xfId="1" builtinId="3"/>
    <cellStyle name="Normal" xfId="0" builtinId="0"/>
    <cellStyle name="Normal 2" xfId="3" xr:uid="{00000000-0005-0000-0000-000002000000}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83D3050F-EF97-4654-8E23-85287BE2C585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CF12D159-A7FD-40D4-908F-F727120447DC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312593</xdr:colOff>
      <xdr:row>28</xdr:row>
      <xdr:rowOff>113434</xdr:rowOff>
    </xdr:from>
    <xdr:to>
      <xdr:col>72</xdr:col>
      <xdr:colOff>188768</xdr:colOff>
      <xdr:row>29</xdr:row>
      <xdr:rowOff>180110</xdr:rowOff>
    </xdr:to>
    <xdr:sp macro="" textlink="">
      <xdr:nvSpPr>
        <xdr:cNvPr id="16" name="กล่องข้อความ 23">
          <a:extLst>
            <a:ext uri="{FF2B5EF4-FFF2-40B4-BE49-F238E27FC236}">
              <a16:creationId xmlns:a16="http://schemas.microsoft.com/office/drawing/2014/main" id="{43B2F093-82CA-4814-B87D-CCE145788500}"/>
            </a:ext>
          </a:extLst>
        </xdr:cNvPr>
        <xdr:cNvSpPr txBox="1"/>
      </xdr:nvSpPr>
      <xdr:spPr>
        <a:xfrm>
          <a:off x="23296418" y="5885584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50</xdr:row>
      <xdr:rowOff>101311</xdr:rowOff>
    </xdr:from>
    <xdr:to>
      <xdr:col>72</xdr:col>
      <xdr:colOff>217343</xdr:colOff>
      <xdr:row>52</xdr:row>
      <xdr:rowOff>51305</xdr:rowOff>
    </xdr:to>
    <xdr:sp macro="" textlink="">
      <xdr:nvSpPr>
        <xdr:cNvPr id="17" name="กล่องข้อความ 24">
          <a:extLst>
            <a:ext uri="{FF2B5EF4-FFF2-40B4-BE49-F238E27FC236}">
              <a16:creationId xmlns:a16="http://schemas.microsoft.com/office/drawing/2014/main" id="{70E565CF-276C-4C50-8037-876B04543CD9}"/>
            </a:ext>
          </a:extLst>
        </xdr:cNvPr>
        <xdr:cNvSpPr txBox="1"/>
      </xdr:nvSpPr>
      <xdr:spPr>
        <a:xfrm>
          <a:off x="23305943" y="9340561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53</xdr:row>
      <xdr:rowOff>113434</xdr:rowOff>
    </xdr:from>
    <xdr:to>
      <xdr:col>72</xdr:col>
      <xdr:colOff>347749</xdr:colOff>
      <xdr:row>54</xdr:row>
      <xdr:rowOff>187729</xdr:rowOff>
    </xdr:to>
    <xdr:sp macro="" textlink="">
      <xdr:nvSpPr>
        <xdr:cNvPr id="18" name="กล่องข้อความ 28">
          <a:extLst>
            <a:ext uri="{FF2B5EF4-FFF2-40B4-BE49-F238E27FC236}">
              <a16:creationId xmlns:a16="http://schemas.microsoft.com/office/drawing/2014/main" id="{1910ABE1-3983-4A4B-A425-4DA926FE1699}"/>
            </a:ext>
          </a:extLst>
        </xdr:cNvPr>
        <xdr:cNvSpPr txBox="1"/>
      </xdr:nvSpPr>
      <xdr:spPr>
        <a:xfrm>
          <a:off x="23287759" y="9933709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32</xdr:row>
      <xdr:rowOff>112568</xdr:rowOff>
    </xdr:from>
    <xdr:to>
      <xdr:col>72</xdr:col>
      <xdr:colOff>131768</xdr:colOff>
      <xdr:row>33</xdr:row>
      <xdr:rowOff>188769</xdr:rowOff>
    </xdr:to>
    <xdr:sp macro="" textlink="">
      <xdr:nvSpPr>
        <xdr:cNvPr id="19" name="กล่องข้อความ 39">
          <a:extLst>
            <a:ext uri="{FF2B5EF4-FFF2-40B4-BE49-F238E27FC236}">
              <a16:creationId xmlns:a16="http://schemas.microsoft.com/office/drawing/2014/main" id="{41F02B65-D7DB-410E-A481-B088CE0CFAA4}"/>
            </a:ext>
          </a:extLst>
        </xdr:cNvPr>
        <xdr:cNvSpPr txBox="1"/>
      </xdr:nvSpPr>
      <xdr:spPr>
        <a:xfrm>
          <a:off x="23296418" y="6684818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33</xdr:row>
      <xdr:rowOff>112568</xdr:rowOff>
    </xdr:from>
    <xdr:to>
      <xdr:col>72</xdr:col>
      <xdr:colOff>131768</xdr:colOff>
      <xdr:row>34</xdr:row>
      <xdr:rowOff>188769</xdr:rowOff>
    </xdr:to>
    <xdr:sp macro="" textlink="">
      <xdr:nvSpPr>
        <xdr:cNvPr id="20" name="กล่องข้อความ 40">
          <a:extLst>
            <a:ext uri="{FF2B5EF4-FFF2-40B4-BE49-F238E27FC236}">
              <a16:creationId xmlns:a16="http://schemas.microsoft.com/office/drawing/2014/main" id="{69A69B13-7A9B-492A-AFA2-B807D359F88F}"/>
            </a:ext>
          </a:extLst>
        </xdr:cNvPr>
        <xdr:cNvSpPr txBox="1"/>
      </xdr:nvSpPr>
      <xdr:spPr>
        <a:xfrm>
          <a:off x="23296418" y="6884843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113434</xdr:rowOff>
    </xdr:from>
    <xdr:to>
      <xdr:col>72</xdr:col>
      <xdr:colOff>173528</xdr:colOff>
      <xdr:row>53</xdr:row>
      <xdr:rowOff>187729</xdr:rowOff>
    </xdr:to>
    <xdr:sp macro="" textlink="">
      <xdr:nvSpPr>
        <xdr:cNvPr id="21" name="กล่องข้อความ 41">
          <a:extLst>
            <a:ext uri="{FF2B5EF4-FFF2-40B4-BE49-F238E27FC236}">
              <a16:creationId xmlns:a16="http://schemas.microsoft.com/office/drawing/2014/main" id="{B182B617-80B1-40EC-8BF2-A68E25F84409}"/>
            </a:ext>
          </a:extLst>
        </xdr:cNvPr>
        <xdr:cNvSpPr txBox="1"/>
      </xdr:nvSpPr>
      <xdr:spPr>
        <a:xfrm>
          <a:off x="23296418" y="9733684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27</xdr:row>
      <xdr:rowOff>112568</xdr:rowOff>
    </xdr:from>
    <xdr:to>
      <xdr:col>72</xdr:col>
      <xdr:colOff>188768</xdr:colOff>
      <xdr:row>28</xdr:row>
      <xdr:rowOff>188769</xdr:rowOff>
    </xdr:to>
    <xdr:sp macro="" textlink="">
      <xdr:nvSpPr>
        <xdr:cNvPr id="22" name="กล่องข้อความ 42">
          <a:extLst>
            <a:ext uri="{FF2B5EF4-FFF2-40B4-BE49-F238E27FC236}">
              <a16:creationId xmlns:a16="http://schemas.microsoft.com/office/drawing/2014/main" id="{B9AA7C87-CC37-42B3-83BE-65B577C3F136}"/>
            </a:ext>
          </a:extLst>
        </xdr:cNvPr>
        <xdr:cNvSpPr txBox="1"/>
      </xdr:nvSpPr>
      <xdr:spPr>
        <a:xfrm>
          <a:off x="23296418" y="5684693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23" name="กล่องข้อความ 42">
          <a:extLst>
            <a:ext uri="{FF2B5EF4-FFF2-40B4-BE49-F238E27FC236}">
              <a16:creationId xmlns:a16="http://schemas.microsoft.com/office/drawing/2014/main" id="{74F7132B-6E8C-465C-A808-7897D79BAC48}"/>
            </a:ext>
          </a:extLst>
        </xdr:cNvPr>
        <xdr:cNvSpPr txBox="1"/>
      </xdr:nvSpPr>
      <xdr:spPr>
        <a:xfrm>
          <a:off x="3432377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154998</xdr:colOff>
      <xdr:row>18</xdr:row>
      <xdr:rowOff>112568</xdr:rowOff>
    </xdr:from>
    <xdr:to>
      <xdr:col>42</xdr:col>
      <xdr:colOff>203271</xdr:colOff>
      <xdr:row>19</xdr:row>
      <xdr:rowOff>192750</xdr:rowOff>
    </xdr:to>
    <xdr:sp macro="" textlink="">
      <xdr:nvSpPr>
        <xdr:cNvPr id="24" name="กล่องข้อความ 26">
          <a:extLst>
            <a:ext uri="{FF2B5EF4-FFF2-40B4-BE49-F238E27FC236}">
              <a16:creationId xmlns:a16="http://schemas.microsoft.com/office/drawing/2014/main" id="{C26D7349-68DD-4111-82D0-44B80D0CDF4D}"/>
            </a:ext>
          </a:extLst>
        </xdr:cNvPr>
        <xdr:cNvSpPr txBox="1"/>
      </xdr:nvSpPr>
      <xdr:spPr>
        <a:xfrm>
          <a:off x="14581043" y="4191000"/>
          <a:ext cx="360001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268433</xdr:colOff>
      <xdr:row>50</xdr:row>
      <xdr:rowOff>103911</xdr:rowOff>
    </xdr:from>
    <xdr:to>
      <xdr:col>28</xdr:col>
      <xdr:colOff>273410</xdr:colOff>
      <xdr:row>52</xdr:row>
      <xdr:rowOff>2251</xdr:rowOff>
    </xdr:to>
    <xdr:sp macro="" textlink="">
      <xdr:nvSpPr>
        <xdr:cNvPr id="26" name="กล่องข้อความ 25">
          <a:extLst>
            <a:ext uri="{FF2B5EF4-FFF2-40B4-BE49-F238E27FC236}">
              <a16:creationId xmlns:a16="http://schemas.microsoft.com/office/drawing/2014/main" id="{ABCA656A-390F-4708-A6EB-166E3C7F450D}"/>
            </a:ext>
          </a:extLst>
        </xdr:cNvPr>
        <xdr:cNvSpPr txBox="1"/>
      </xdr:nvSpPr>
      <xdr:spPr>
        <a:xfrm>
          <a:off x="9949297" y="9360479"/>
          <a:ext cx="420613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152409</xdr:colOff>
      <xdr:row>19</xdr:row>
      <xdr:rowOff>104773</xdr:rowOff>
    </xdr:from>
    <xdr:to>
      <xdr:col>44</xdr:col>
      <xdr:colOff>200682</xdr:colOff>
      <xdr:row>20</xdr:row>
      <xdr:rowOff>193614</xdr:rowOff>
    </xdr:to>
    <xdr:sp macro="" textlink="">
      <xdr:nvSpPr>
        <xdr:cNvPr id="27" name="กล่องข้อความ 27">
          <a:extLst>
            <a:ext uri="{FF2B5EF4-FFF2-40B4-BE49-F238E27FC236}">
              <a16:creationId xmlns:a16="http://schemas.microsoft.com/office/drawing/2014/main" id="{45BB7BC1-161B-47DB-8AED-9D42EC99C3D0}"/>
            </a:ext>
          </a:extLst>
        </xdr:cNvPr>
        <xdr:cNvSpPr txBox="1"/>
      </xdr:nvSpPr>
      <xdr:spPr>
        <a:xfrm>
          <a:off x="15201909" y="4382364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109105</xdr:colOff>
      <xdr:row>19</xdr:row>
      <xdr:rowOff>113432</xdr:rowOff>
    </xdr:from>
    <xdr:to>
      <xdr:col>46</xdr:col>
      <xdr:colOff>217991</xdr:colOff>
      <xdr:row>20</xdr:row>
      <xdr:rowOff>193614</xdr:rowOff>
    </xdr:to>
    <xdr:sp macro="" textlink="">
      <xdr:nvSpPr>
        <xdr:cNvPr id="28" name="กล่องข้อความ 27">
          <a:extLst>
            <a:ext uri="{FF2B5EF4-FFF2-40B4-BE49-F238E27FC236}">
              <a16:creationId xmlns:a16="http://schemas.microsoft.com/office/drawing/2014/main" id="{80BD3B0E-4ED6-427D-BD8C-7FB37B713817}"/>
            </a:ext>
          </a:extLst>
        </xdr:cNvPr>
        <xdr:cNvSpPr txBox="1"/>
      </xdr:nvSpPr>
      <xdr:spPr>
        <a:xfrm>
          <a:off x="15271173" y="4391023"/>
          <a:ext cx="360000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121225</xdr:colOff>
      <xdr:row>18</xdr:row>
      <xdr:rowOff>121228</xdr:rowOff>
    </xdr:from>
    <xdr:to>
      <xdr:col>46</xdr:col>
      <xdr:colOff>230111</xdr:colOff>
      <xdr:row>20</xdr:row>
      <xdr:rowOff>2251</xdr:rowOff>
    </xdr:to>
    <xdr:sp macro="" textlink="">
      <xdr:nvSpPr>
        <xdr:cNvPr id="29" name="กล่องข้อความ 27">
          <a:extLst>
            <a:ext uri="{FF2B5EF4-FFF2-40B4-BE49-F238E27FC236}">
              <a16:creationId xmlns:a16="http://schemas.microsoft.com/office/drawing/2014/main" id="{1F4C39AD-2846-4F1E-A0DF-4C473D4C34AB}"/>
            </a:ext>
          </a:extLst>
        </xdr:cNvPr>
        <xdr:cNvSpPr txBox="1"/>
      </xdr:nvSpPr>
      <xdr:spPr>
        <a:xfrm>
          <a:off x="15283293" y="4199660"/>
          <a:ext cx="360000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525" y="746416"/>
          <a:ext cx="2397702" cy="306358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42656414" y="675409"/>
          <a:ext cx="2647950" cy="305665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16" name="กล่องข้อความ 6">
          <a:extLst>
            <a:ext uri="{FF2B5EF4-FFF2-40B4-BE49-F238E27FC236}">
              <a16:creationId xmlns:a16="http://schemas.microsoft.com/office/drawing/2014/main" id="{09C69DEE-260F-4356-A2C8-65988F1AE3FD}"/>
            </a:ext>
          </a:extLst>
        </xdr:cNvPr>
        <xdr:cNvSpPr txBox="1"/>
      </xdr:nvSpPr>
      <xdr:spPr>
        <a:xfrm>
          <a:off x="2401252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17" name="กล่องข้อความ 7">
          <a:extLst>
            <a:ext uri="{FF2B5EF4-FFF2-40B4-BE49-F238E27FC236}">
              <a16:creationId xmlns:a16="http://schemas.microsoft.com/office/drawing/2014/main" id="{3E3BD6D4-CAC5-4789-AEAC-61DEEFBBB971}"/>
            </a:ext>
          </a:extLst>
        </xdr:cNvPr>
        <xdr:cNvSpPr txBox="1"/>
      </xdr:nvSpPr>
      <xdr:spPr>
        <a:xfrm>
          <a:off x="2402205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18" name="กล่องข้อความ 8">
          <a:extLst>
            <a:ext uri="{FF2B5EF4-FFF2-40B4-BE49-F238E27FC236}">
              <a16:creationId xmlns:a16="http://schemas.microsoft.com/office/drawing/2014/main" id="{4F5091F8-BB7F-403C-9987-6285FCB10B98}"/>
            </a:ext>
          </a:extLst>
        </xdr:cNvPr>
        <xdr:cNvSpPr txBox="1"/>
      </xdr:nvSpPr>
      <xdr:spPr>
        <a:xfrm>
          <a:off x="2402205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19" name="กล่องข้อความ 15">
          <a:extLst>
            <a:ext uri="{FF2B5EF4-FFF2-40B4-BE49-F238E27FC236}">
              <a16:creationId xmlns:a16="http://schemas.microsoft.com/office/drawing/2014/main" id="{D569FFE3-547C-4F13-A4D4-1156569DFFB0}"/>
            </a:ext>
          </a:extLst>
        </xdr:cNvPr>
        <xdr:cNvSpPr txBox="1"/>
      </xdr:nvSpPr>
      <xdr:spPr>
        <a:xfrm>
          <a:off x="2401252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20" name="กล่องข้อความ 16">
          <a:extLst>
            <a:ext uri="{FF2B5EF4-FFF2-40B4-BE49-F238E27FC236}">
              <a16:creationId xmlns:a16="http://schemas.microsoft.com/office/drawing/2014/main" id="{F8BC5D41-7A07-4185-923E-72CD66307D80}"/>
            </a:ext>
          </a:extLst>
        </xdr:cNvPr>
        <xdr:cNvSpPr txBox="1"/>
      </xdr:nvSpPr>
      <xdr:spPr>
        <a:xfrm>
          <a:off x="2402205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29" name="กล่องข้อความ 17">
          <a:extLst>
            <a:ext uri="{FF2B5EF4-FFF2-40B4-BE49-F238E27FC236}">
              <a16:creationId xmlns:a16="http://schemas.microsoft.com/office/drawing/2014/main" id="{4B4858A2-0825-4148-9DA0-EA0B5C6ACA84}"/>
            </a:ext>
          </a:extLst>
        </xdr:cNvPr>
        <xdr:cNvSpPr txBox="1"/>
      </xdr:nvSpPr>
      <xdr:spPr>
        <a:xfrm>
          <a:off x="2402205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34" name="กล่องข้อความ 12">
          <a:extLst>
            <a:ext uri="{FF2B5EF4-FFF2-40B4-BE49-F238E27FC236}">
              <a16:creationId xmlns:a16="http://schemas.microsoft.com/office/drawing/2014/main" id="{B6DA45E2-BA08-4918-B7BE-E394052CF0E8}"/>
            </a:ext>
          </a:extLst>
        </xdr:cNvPr>
        <xdr:cNvSpPr txBox="1"/>
      </xdr:nvSpPr>
      <xdr:spPr>
        <a:xfrm>
          <a:off x="2403157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86592</xdr:rowOff>
    </xdr:from>
    <xdr:to>
      <xdr:col>101</xdr:col>
      <xdr:colOff>235875</xdr:colOff>
      <xdr:row>33</xdr:row>
      <xdr:rowOff>162793</xdr:rowOff>
    </xdr:to>
    <xdr:sp macro="" textlink="">
      <xdr:nvSpPr>
        <xdr:cNvPr id="35" name="กล่องข้อความ 42">
          <a:extLst>
            <a:ext uri="{FF2B5EF4-FFF2-40B4-BE49-F238E27FC236}">
              <a16:creationId xmlns:a16="http://schemas.microsoft.com/office/drawing/2014/main" id="{91AE44AB-B9BC-4CAB-B658-C861AB584B21}"/>
            </a:ext>
          </a:extLst>
        </xdr:cNvPr>
        <xdr:cNvSpPr txBox="1"/>
      </xdr:nvSpPr>
      <xdr:spPr>
        <a:xfrm>
          <a:off x="34309051" y="6535017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170584</xdr:colOff>
      <xdr:row>18</xdr:row>
      <xdr:rowOff>121227</xdr:rowOff>
    </xdr:from>
    <xdr:to>
      <xdr:col>42</xdr:col>
      <xdr:colOff>222019</xdr:colOff>
      <xdr:row>19</xdr:row>
      <xdr:rowOff>195522</xdr:rowOff>
    </xdr:to>
    <xdr:sp macro="" textlink="">
      <xdr:nvSpPr>
        <xdr:cNvPr id="36" name="กล่องข้อความ 4">
          <a:extLst>
            <a:ext uri="{FF2B5EF4-FFF2-40B4-BE49-F238E27FC236}">
              <a16:creationId xmlns:a16="http://schemas.microsoft.com/office/drawing/2014/main" id="{26BCD840-14EB-4CD5-8D2F-ECD562D0A6C3}"/>
            </a:ext>
          </a:extLst>
        </xdr:cNvPr>
        <xdr:cNvSpPr txBox="1"/>
      </xdr:nvSpPr>
      <xdr:spPr>
        <a:xfrm>
          <a:off x="13962784" y="4102677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164523</xdr:colOff>
      <xdr:row>19</xdr:row>
      <xdr:rowOff>110836</xdr:rowOff>
    </xdr:from>
    <xdr:to>
      <xdr:col>44</xdr:col>
      <xdr:colOff>215958</xdr:colOff>
      <xdr:row>20</xdr:row>
      <xdr:rowOff>185131</xdr:rowOff>
    </xdr:to>
    <xdr:sp macro="" textlink="">
      <xdr:nvSpPr>
        <xdr:cNvPr id="38" name="กล่องข้อความ 5">
          <a:extLst>
            <a:ext uri="{FF2B5EF4-FFF2-40B4-BE49-F238E27FC236}">
              <a16:creationId xmlns:a16="http://schemas.microsoft.com/office/drawing/2014/main" id="{5E8B901F-BD0C-464C-B707-59AE4884A58E}"/>
            </a:ext>
          </a:extLst>
        </xdr:cNvPr>
        <xdr:cNvSpPr txBox="1"/>
      </xdr:nvSpPr>
      <xdr:spPr>
        <a:xfrm>
          <a:off x="14585373" y="4292311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155865</xdr:colOff>
      <xdr:row>50</xdr:row>
      <xdr:rowOff>112567</xdr:rowOff>
    </xdr:from>
    <xdr:to>
      <xdr:col>28</xdr:col>
      <xdr:colOff>203490</xdr:colOff>
      <xdr:row>52</xdr:row>
      <xdr:rowOff>62561</xdr:rowOff>
    </xdr:to>
    <xdr:sp macro="" textlink="">
      <xdr:nvSpPr>
        <xdr:cNvPr id="39" name="กล่องข้อความ 3">
          <a:extLst>
            <a:ext uri="{FF2B5EF4-FFF2-40B4-BE49-F238E27FC236}">
              <a16:creationId xmlns:a16="http://schemas.microsoft.com/office/drawing/2014/main" id="{D734D8A6-AFD6-4668-9C06-E42BDE86E3E2}"/>
            </a:ext>
          </a:extLst>
        </xdr:cNvPr>
        <xdr:cNvSpPr txBox="1"/>
      </xdr:nvSpPr>
      <xdr:spPr>
        <a:xfrm>
          <a:off x="9550979" y="9169976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147205</xdr:colOff>
      <xdr:row>19</xdr:row>
      <xdr:rowOff>93518</xdr:rowOff>
    </xdr:from>
    <xdr:to>
      <xdr:col>46</xdr:col>
      <xdr:colOff>198640</xdr:colOff>
      <xdr:row>20</xdr:row>
      <xdr:rowOff>167813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E58E3CCB-854F-4329-B791-194E046A7819}"/>
            </a:ext>
          </a:extLst>
        </xdr:cNvPr>
        <xdr:cNvSpPr txBox="1"/>
      </xdr:nvSpPr>
      <xdr:spPr>
        <a:xfrm>
          <a:off x="15196705" y="42749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164522</xdr:colOff>
      <xdr:row>18</xdr:row>
      <xdr:rowOff>121228</xdr:rowOff>
    </xdr:from>
    <xdr:to>
      <xdr:col>46</xdr:col>
      <xdr:colOff>212795</xdr:colOff>
      <xdr:row>20</xdr:row>
      <xdr:rowOff>2251</xdr:rowOff>
    </xdr:to>
    <xdr:sp macro="" textlink="">
      <xdr:nvSpPr>
        <xdr:cNvPr id="41" name="กล่องข้อความ 27">
          <a:extLst>
            <a:ext uri="{FF2B5EF4-FFF2-40B4-BE49-F238E27FC236}">
              <a16:creationId xmlns:a16="http://schemas.microsoft.com/office/drawing/2014/main" id="{C10832FB-11BC-4196-A970-C069B690A4E3}"/>
            </a:ext>
          </a:extLst>
        </xdr:cNvPr>
        <xdr:cNvSpPr txBox="1"/>
      </xdr:nvSpPr>
      <xdr:spPr>
        <a:xfrm>
          <a:off x="15170727" y="4130387"/>
          <a:ext cx="360000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7FE4B-8959-4703-A4D7-74AD38D6427E}">
  <sheetPr>
    <tabColor rgb="FF5C619D"/>
  </sheetPr>
  <dimension ref="A1:DW76"/>
  <sheetViews>
    <sheetView showGridLines="0" tabSelected="1" zoomScale="110" zoomScaleNormal="110" workbookViewId="0">
      <selection sqref="A1:W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6" width="3.7109375" style="16" customWidth="1"/>
    <col min="7" max="8" width="4.28515625" style="16" customWidth="1"/>
    <col min="9" max="10" width="3.7109375" style="16" customWidth="1"/>
    <col min="11" max="12" width="4.28515625" style="16" customWidth="1"/>
    <col min="13" max="14" width="4.7109375" style="2" customWidth="1"/>
    <col min="15" max="16" width="4.7109375" style="16" customWidth="1"/>
    <col min="17" max="20" width="3.7109375" style="16" customWidth="1"/>
    <col min="21" max="22" width="4.7109375" style="2" customWidth="1"/>
    <col min="23" max="23" width="10.7109375" style="1" customWidth="1"/>
    <col min="24" max="24" width="0.85546875" style="16" customWidth="1"/>
    <col min="25" max="26" width="5.28515625" style="16" customWidth="1"/>
    <col min="27" max="28" width="6.28515625" style="16" customWidth="1"/>
    <col min="29" max="32" width="5.28515625" style="16" customWidth="1"/>
    <col min="33" max="34" width="6.28515625" style="15" customWidth="1"/>
    <col min="35" max="36" width="4.7109375" style="16" customWidth="1"/>
    <col min="37" max="38" width="4.28515625" style="16" customWidth="1"/>
    <col min="39" max="40" width="3.7109375" style="16" customWidth="1"/>
    <col min="41" max="44" width="4.28515625" style="16" customWidth="1"/>
    <col min="45" max="46" width="3.7109375" style="16" customWidth="1"/>
    <col min="47" max="52" width="4.28515625" style="16" customWidth="1"/>
    <col min="53" max="54" width="3.7109375" style="16" customWidth="1"/>
    <col min="55" max="60" width="4.28515625" style="16" customWidth="1"/>
    <col min="61" max="62" width="3.7109375" style="16" customWidth="1"/>
    <col min="63" max="64" width="4.28515625" style="16" customWidth="1"/>
    <col min="65" max="66" width="3.7109375" style="16" customWidth="1"/>
    <col min="67" max="67" width="11.7109375" style="2" customWidth="1"/>
    <col min="68" max="68" width="11.7109375" style="1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5.7109375" style="16" customWidth="1"/>
    <col min="77" max="84" width="4.7109375" style="16" customWidth="1"/>
    <col min="85" max="88" width="3.7109375" style="16" customWidth="1"/>
    <col min="89" max="90" width="4.28515625" style="16" customWidth="1"/>
    <col min="91" max="94" width="4.7109375" style="16" customWidth="1"/>
    <col min="95" max="96" width="6.7109375" style="16" customWidth="1"/>
    <col min="97" max="97" width="8.7109375" style="1" customWidth="1"/>
    <col min="98" max="99" width="6.28515625" style="16" customWidth="1"/>
    <col min="100" max="101" width="7.28515625" style="16" customWidth="1"/>
    <col min="102" max="105" width="4.28515625" style="16" customWidth="1"/>
    <col min="106" max="106" width="8.7109375" style="2" customWidth="1"/>
    <col min="107" max="108" width="5.7109375" style="1" customWidth="1"/>
    <col min="109" max="109" width="0.85546875" style="16" customWidth="1"/>
    <col min="110" max="111" width="4.28515625" style="16" customWidth="1"/>
    <col min="112" max="117" width="3.7109375" style="16" customWidth="1"/>
    <col min="118" max="119" width="6.28515625" style="1" customWidth="1"/>
    <col min="120" max="120" width="0.85546875" style="16" customWidth="1"/>
    <col min="121" max="122" width="5.7109375" style="16" customWidth="1"/>
    <col min="123" max="123" width="0.85546875" style="16" customWidth="1"/>
    <col min="124" max="124" width="10.7109375" style="1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27.95" customHeight="1" x14ac:dyDescent="0.5">
      <c r="A1" s="651" t="s">
        <v>319</v>
      </c>
      <c r="B1" s="651"/>
      <c r="C1" s="651"/>
      <c r="D1" s="651"/>
      <c r="E1" s="651"/>
      <c r="F1" s="651"/>
      <c r="G1" s="651"/>
      <c r="H1" s="651"/>
      <c r="I1" s="651"/>
      <c r="J1" s="651"/>
      <c r="K1" s="651"/>
      <c r="L1" s="651"/>
      <c r="M1" s="651"/>
      <c r="N1" s="651"/>
      <c r="O1" s="651"/>
      <c r="P1" s="651"/>
      <c r="Q1" s="651"/>
      <c r="R1" s="651"/>
      <c r="S1" s="651"/>
      <c r="T1" s="651"/>
      <c r="U1" s="651"/>
      <c r="V1" s="651"/>
      <c r="W1" s="651"/>
      <c r="X1" s="143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3"/>
      <c r="BR1" s="145"/>
      <c r="BS1" s="145"/>
      <c r="BT1" s="143"/>
      <c r="BU1" s="146"/>
      <c r="BV1" s="143"/>
      <c r="BW1" s="147"/>
      <c r="BX1" s="147"/>
      <c r="BY1" s="147"/>
      <c r="BZ1" s="147"/>
      <c r="CA1" s="147"/>
      <c r="CB1" s="147"/>
      <c r="CC1" s="147"/>
      <c r="CD1" s="147"/>
      <c r="CE1" s="147"/>
      <c r="CF1" s="147"/>
      <c r="CG1" s="147"/>
      <c r="CH1" s="147"/>
      <c r="CI1" s="147"/>
      <c r="CJ1" s="147"/>
      <c r="CK1" s="147"/>
      <c r="CL1" s="147"/>
      <c r="CM1" s="147"/>
      <c r="CN1" s="147"/>
      <c r="CO1" s="147"/>
      <c r="CP1" s="147"/>
      <c r="CQ1" s="147"/>
      <c r="CR1" s="147"/>
      <c r="CS1" s="147"/>
      <c r="CT1" s="147"/>
      <c r="CU1" s="147"/>
      <c r="CV1" s="147"/>
      <c r="CW1" s="147"/>
      <c r="CX1" s="147"/>
      <c r="CY1" s="147"/>
      <c r="CZ1" s="147"/>
      <c r="DA1" s="147"/>
      <c r="DB1" s="147"/>
      <c r="DC1" s="147"/>
      <c r="DD1" s="147"/>
      <c r="DE1" s="143"/>
      <c r="DF1" s="652" t="s">
        <v>320</v>
      </c>
      <c r="DG1" s="652"/>
      <c r="DH1" s="652"/>
      <c r="DI1" s="652"/>
      <c r="DJ1" s="652"/>
      <c r="DK1" s="652"/>
      <c r="DL1" s="652"/>
      <c r="DM1" s="652"/>
      <c r="DN1" s="652"/>
      <c r="DO1" s="652"/>
      <c r="DP1" s="652"/>
      <c r="DQ1" s="652"/>
      <c r="DR1" s="652"/>
      <c r="DS1" s="652"/>
      <c r="DT1" s="652"/>
      <c r="DU1" s="652"/>
      <c r="DV1" s="652"/>
      <c r="DW1" s="652"/>
    </row>
    <row r="2" spans="1:127" ht="17.100000000000001" customHeight="1" x14ac:dyDescent="0.5">
      <c r="A2" s="15" t="s">
        <v>307</v>
      </c>
      <c r="B2" s="15"/>
      <c r="C2" s="173"/>
      <c r="D2" s="173"/>
      <c r="Y2" s="176"/>
      <c r="Z2" s="176"/>
      <c r="AB2" s="176"/>
      <c r="BP2" s="2"/>
      <c r="BQ2" s="15"/>
      <c r="CS2" s="3"/>
      <c r="DB2" s="3"/>
      <c r="DT2" s="3"/>
      <c r="DU2" s="53"/>
      <c r="DW2" s="21" t="s">
        <v>308</v>
      </c>
    </row>
    <row r="3" spans="1:127" s="1" customFormat="1" ht="21.75" customHeight="1" x14ac:dyDescent="0.3">
      <c r="A3" s="653" t="s">
        <v>0</v>
      </c>
      <c r="B3" s="654"/>
      <c r="C3" s="655"/>
      <c r="D3" s="14"/>
      <c r="E3" s="659" t="s">
        <v>1</v>
      </c>
      <c r="F3" s="660"/>
      <c r="G3" s="660"/>
      <c r="H3" s="660"/>
      <c r="I3" s="660"/>
      <c r="J3" s="660"/>
      <c r="K3" s="660"/>
      <c r="L3" s="660"/>
      <c r="M3" s="660"/>
      <c r="N3" s="660"/>
      <c r="O3" s="660"/>
      <c r="P3" s="660"/>
      <c r="Q3" s="660"/>
      <c r="R3" s="660"/>
      <c r="S3" s="660"/>
      <c r="T3" s="660"/>
      <c r="U3" s="660"/>
      <c r="V3" s="661"/>
      <c r="W3" s="66"/>
      <c r="X3" s="48"/>
      <c r="Y3" s="662" t="s">
        <v>189</v>
      </c>
      <c r="Z3" s="663"/>
      <c r="AA3" s="663"/>
      <c r="AB3" s="663"/>
      <c r="AC3" s="663"/>
      <c r="AD3" s="663"/>
      <c r="AE3" s="663"/>
      <c r="AF3" s="663"/>
      <c r="AG3" s="663"/>
      <c r="AH3" s="663"/>
      <c r="AI3" s="663"/>
      <c r="AJ3" s="663"/>
      <c r="AK3" s="663"/>
      <c r="AL3" s="663"/>
      <c r="AM3" s="663"/>
      <c r="AN3" s="663"/>
      <c r="AO3" s="663"/>
      <c r="AP3" s="663"/>
      <c r="AQ3" s="663"/>
      <c r="AR3" s="663"/>
      <c r="AS3" s="663"/>
      <c r="AT3" s="663"/>
      <c r="AU3" s="663"/>
      <c r="AV3" s="663"/>
      <c r="AW3" s="663"/>
      <c r="AX3" s="663"/>
      <c r="AY3" s="663"/>
      <c r="AZ3" s="663"/>
      <c r="BA3" s="663"/>
      <c r="BB3" s="663"/>
      <c r="BC3" s="663"/>
      <c r="BD3" s="663"/>
      <c r="BE3" s="663"/>
      <c r="BF3" s="663"/>
      <c r="BG3" s="663"/>
      <c r="BH3" s="663"/>
      <c r="BI3" s="663"/>
      <c r="BJ3" s="663"/>
      <c r="BK3" s="663"/>
      <c r="BL3" s="663"/>
      <c r="BM3" s="663"/>
      <c r="BN3" s="663"/>
      <c r="BO3" s="663"/>
      <c r="BP3" s="664" t="s">
        <v>278</v>
      </c>
      <c r="BQ3" s="48"/>
      <c r="BR3" s="665" t="s">
        <v>229</v>
      </c>
      <c r="BS3" s="666"/>
      <c r="BT3" s="49"/>
      <c r="BU3" s="669" t="s">
        <v>156</v>
      </c>
      <c r="BV3" s="48"/>
      <c r="BW3" s="617" t="s">
        <v>207</v>
      </c>
      <c r="BX3" s="618"/>
      <c r="BY3" s="618"/>
      <c r="BZ3" s="618"/>
      <c r="CA3" s="618"/>
      <c r="CB3" s="618"/>
      <c r="CC3" s="618"/>
      <c r="CD3" s="618"/>
      <c r="CE3" s="618"/>
      <c r="CF3" s="618"/>
      <c r="CG3" s="618"/>
      <c r="CH3" s="618"/>
      <c r="CI3" s="618"/>
      <c r="CJ3" s="618"/>
      <c r="CK3" s="618"/>
      <c r="CL3" s="618"/>
      <c r="CM3" s="618"/>
      <c r="CN3" s="618"/>
      <c r="CO3" s="618"/>
      <c r="CP3" s="618"/>
      <c r="CQ3" s="618"/>
      <c r="CR3" s="618"/>
      <c r="CS3" s="618"/>
      <c r="CT3" s="618"/>
      <c r="CU3" s="618"/>
      <c r="CV3" s="618"/>
      <c r="CW3" s="618"/>
      <c r="CX3" s="618"/>
      <c r="CY3" s="618"/>
      <c r="CZ3" s="618"/>
      <c r="DA3" s="618"/>
      <c r="DB3" s="670"/>
      <c r="DC3" s="671" t="s">
        <v>282</v>
      </c>
      <c r="DD3" s="670"/>
      <c r="DE3" s="53"/>
      <c r="DF3" s="627" t="s">
        <v>208</v>
      </c>
      <c r="DG3" s="628"/>
      <c r="DH3" s="628"/>
      <c r="DI3" s="628"/>
      <c r="DJ3" s="628"/>
      <c r="DK3" s="628"/>
      <c r="DL3" s="628"/>
      <c r="DM3" s="629"/>
      <c r="DN3" s="630" t="s">
        <v>284</v>
      </c>
      <c r="DO3" s="631"/>
      <c r="DP3" s="53"/>
      <c r="DQ3" s="632" t="s">
        <v>275</v>
      </c>
      <c r="DR3" s="633"/>
      <c r="DS3" s="53"/>
      <c r="DT3" s="634" t="s">
        <v>3</v>
      </c>
      <c r="DU3" s="3"/>
      <c r="DV3" s="636" t="s">
        <v>4</v>
      </c>
      <c r="DW3" s="637"/>
    </row>
    <row r="4" spans="1:127" s="1" customFormat="1" ht="15" customHeight="1" x14ac:dyDescent="0.3">
      <c r="A4" s="656"/>
      <c r="B4" s="657"/>
      <c r="C4" s="658"/>
      <c r="D4" s="14"/>
      <c r="E4" s="640" t="s">
        <v>5</v>
      </c>
      <c r="F4" s="641"/>
      <c r="G4" s="641"/>
      <c r="H4" s="641"/>
      <c r="I4" s="641"/>
      <c r="J4" s="641"/>
      <c r="K4" s="641"/>
      <c r="L4" s="641"/>
      <c r="M4" s="641"/>
      <c r="N4" s="641"/>
      <c r="O4" s="641"/>
      <c r="P4" s="641"/>
      <c r="Q4" s="641"/>
      <c r="R4" s="641"/>
      <c r="S4" s="641"/>
      <c r="T4" s="641"/>
      <c r="U4" s="641"/>
      <c r="V4" s="642"/>
      <c r="W4" s="171"/>
      <c r="X4" s="48"/>
      <c r="Y4" s="643" t="s">
        <v>190</v>
      </c>
      <c r="Z4" s="644"/>
      <c r="AA4" s="644"/>
      <c r="AB4" s="644"/>
      <c r="AC4" s="644"/>
      <c r="AD4" s="644"/>
      <c r="AE4" s="644"/>
      <c r="AF4" s="644"/>
      <c r="AG4" s="644"/>
      <c r="AH4" s="644"/>
      <c r="AI4" s="644"/>
      <c r="AJ4" s="644"/>
      <c r="AK4" s="644"/>
      <c r="AL4" s="644"/>
      <c r="AM4" s="644"/>
      <c r="AN4" s="644"/>
      <c r="AO4" s="644"/>
      <c r="AP4" s="644"/>
      <c r="AQ4" s="644"/>
      <c r="AR4" s="644"/>
      <c r="AS4" s="644"/>
      <c r="AT4" s="644"/>
      <c r="AU4" s="644"/>
      <c r="AV4" s="644"/>
      <c r="AW4" s="644"/>
      <c r="AX4" s="644"/>
      <c r="AY4" s="644"/>
      <c r="AZ4" s="644"/>
      <c r="BA4" s="644"/>
      <c r="BB4" s="644"/>
      <c r="BC4" s="644"/>
      <c r="BD4" s="644"/>
      <c r="BE4" s="644"/>
      <c r="BF4" s="644"/>
      <c r="BG4" s="644"/>
      <c r="BH4" s="644"/>
      <c r="BI4" s="644"/>
      <c r="BJ4" s="644"/>
      <c r="BK4" s="644"/>
      <c r="BL4" s="644"/>
      <c r="BM4" s="644"/>
      <c r="BN4" s="644"/>
      <c r="BO4" s="644"/>
      <c r="BP4" s="564"/>
      <c r="BQ4" s="48"/>
      <c r="BR4" s="667"/>
      <c r="BS4" s="668"/>
      <c r="BT4" s="49"/>
      <c r="BU4" s="570"/>
      <c r="BV4" s="48"/>
      <c r="BW4" s="620" t="s">
        <v>209</v>
      </c>
      <c r="BX4" s="621"/>
      <c r="BY4" s="621"/>
      <c r="BZ4" s="621"/>
      <c r="CA4" s="621"/>
      <c r="CB4" s="621"/>
      <c r="CC4" s="621"/>
      <c r="CD4" s="621"/>
      <c r="CE4" s="621"/>
      <c r="CF4" s="621"/>
      <c r="CG4" s="621"/>
      <c r="CH4" s="621"/>
      <c r="CI4" s="621"/>
      <c r="CJ4" s="621"/>
      <c r="CK4" s="621"/>
      <c r="CL4" s="621"/>
      <c r="CM4" s="621"/>
      <c r="CN4" s="621"/>
      <c r="CO4" s="621"/>
      <c r="CP4" s="621"/>
      <c r="CQ4" s="621"/>
      <c r="CR4" s="621"/>
      <c r="CS4" s="621"/>
      <c r="CT4" s="621"/>
      <c r="CU4" s="621"/>
      <c r="CV4" s="621"/>
      <c r="CW4" s="621"/>
      <c r="CX4" s="621"/>
      <c r="CY4" s="621"/>
      <c r="CZ4" s="621"/>
      <c r="DA4" s="621"/>
      <c r="DB4" s="645"/>
      <c r="DC4" s="672"/>
      <c r="DD4" s="673"/>
      <c r="DE4" s="53"/>
      <c r="DF4" s="646" t="s">
        <v>210</v>
      </c>
      <c r="DG4" s="647"/>
      <c r="DH4" s="647"/>
      <c r="DI4" s="647"/>
      <c r="DJ4" s="647"/>
      <c r="DK4" s="647"/>
      <c r="DL4" s="647"/>
      <c r="DM4" s="648"/>
      <c r="DN4" s="614"/>
      <c r="DO4" s="613"/>
      <c r="DP4" s="53"/>
      <c r="DQ4" s="649" t="s">
        <v>276</v>
      </c>
      <c r="DR4" s="650"/>
      <c r="DS4" s="53"/>
      <c r="DT4" s="635"/>
      <c r="DU4" s="3"/>
      <c r="DV4" s="638"/>
      <c r="DW4" s="639"/>
    </row>
    <row r="5" spans="1:127" s="1" customFormat="1" ht="18.75" customHeight="1" x14ac:dyDescent="0.3">
      <c r="A5" s="656"/>
      <c r="B5" s="657"/>
      <c r="C5" s="658"/>
      <c r="D5" s="14"/>
      <c r="E5" s="591" t="s">
        <v>6</v>
      </c>
      <c r="F5" s="594" t="s">
        <v>7</v>
      </c>
      <c r="G5" s="591" t="s">
        <v>8</v>
      </c>
      <c r="H5" s="594" t="s">
        <v>9</v>
      </c>
      <c r="I5" s="591" t="s">
        <v>10</v>
      </c>
      <c r="J5" s="594" t="s">
        <v>11</v>
      </c>
      <c r="K5" s="591" t="s">
        <v>12</v>
      </c>
      <c r="L5" s="599" t="s">
        <v>13</v>
      </c>
      <c r="M5" s="591" t="s">
        <v>2</v>
      </c>
      <c r="N5" s="594" t="s">
        <v>14</v>
      </c>
      <c r="O5" s="674" t="s">
        <v>15</v>
      </c>
      <c r="P5" s="674"/>
      <c r="Q5" s="674"/>
      <c r="R5" s="674"/>
      <c r="S5" s="674"/>
      <c r="T5" s="674"/>
      <c r="U5" s="674"/>
      <c r="V5" s="674"/>
      <c r="W5" s="171" t="s">
        <v>2</v>
      </c>
      <c r="X5" s="44"/>
      <c r="Y5" s="536" t="s">
        <v>197</v>
      </c>
      <c r="Z5" s="537"/>
      <c r="AA5" s="537"/>
      <c r="AB5" s="537"/>
      <c r="AC5" s="537"/>
      <c r="AD5" s="537"/>
      <c r="AE5" s="537"/>
      <c r="AF5" s="537"/>
      <c r="AG5" s="537"/>
      <c r="AH5" s="537"/>
      <c r="AI5" s="537"/>
      <c r="AJ5" s="537"/>
      <c r="AK5" s="537"/>
      <c r="AL5" s="537"/>
      <c r="AM5" s="537"/>
      <c r="AN5" s="538"/>
      <c r="AO5" s="536" t="s">
        <v>200</v>
      </c>
      <c r="AP5" s="537"/>
      <c r="AQ5" s="537"/>
      <c r="AR5" s="537"/>
      <c r="AS5" s="537"/>
      <c r="AT5" s="537"/>
      <c r="AU5" s="537"/>
      <c r="AV5" s="537"/>
      <c r="AW5" s="537"/>
      <c r="AX5" s="537"/>
      <c r="AY5" s="537"/>
      <c r="AZ5" s="537"/>
      <c r="BA5" s="537"/>
      <c r="BB5" s="537"/>
      <c r="BC5" s="537"/>
      <c r="BD5" s="537"/>
      <c r="BE5" s="537"/>
      <c r="BF5" s="537"/>
      <c r="BG5" s="537"/>
      <c r="BH5" s="537"/>
      <c r="BI5" s="537"/>
      <c r="BJ5" s="537"/>
      <c r="BK5" s="537"/>
      <c r="BL5" s="537"/>
      <c r="BM5" s="537"/>
      <c r="BN5" s="538"/>
      <c r="BO5" s="558" t="s">
        <v>279</v>
      </c>
      <c r="BP5" s="564"/>
      <c r="BQ5" s="44"/>
      <c r="BR5" s="667"/>
      <c r="BS5" s="668"/>
      <c r="BT5" s="45"/>
      <c r="BU5" s="570"/>
      <c r="BV5" s="44"/>
      <c r="BW5" s="584" t="s">
        <v>168</v>
      </c>
      <c r="BX5" s="586" t="s">
        <v>169</v>
      </c>
      <c r="BY5" s="588" t="s">
        <v>143</v>
      </c>
      <c r="BZ5" s="589" t="s">
        <v>146</v>
      </c>
      <c r="CA5" s="588" t="s">
        <v>171</v>
      </c>
      <c r="CB5" s="589" t="s">
        <v>170</v>
      </c>
      <c r="CC5" s="588" t="s">
        <v>244</v>
      </c>
      <c r="CD5" s="581" t="s">
        <v>245</v>
      </c>
      <c r="CE5" s="589" t="s">
        <v>246</v>
      </c>
      <c r="CF5" s="581" t="s">
        <v>247</v>
      </c>
      <c r="CG5" s="589" t="s">
        <v>172</v>
      </c>
      <c r="CH5" s="581" t="s">
        <v>173</v>
      </c>
      <c r="CI5" s="623" t="s">
        <v>144</v>
      </c>
      <c r="CJ5" s="624"/>
      <c r="CK5" s="624"/>
      <c r="CL5" s="624"/>
      <c r="CM5" s="624"/>
      <c r="CN5" s="624"/>
      <c r="CO5" s="624"/>
      <c r="CP5" s="624"/>
      <c r="CQ5" s="624"/>
      <c r="CR5" s="624"/>
      <c r="CS5" s="625"/>
      <c r="CT5" s="586" t="s">
        <v>124</v>
      </c>
      <c r="CU5" s="586" t="s">
        <v>167</v>
      </c>
      <c r="CV5" s="588" t="s">
        <v>151</v>
      </c>
      <c r="CW5" s="581" t="s">
        <v>152</v>
      </c>
      <c r="CX5" s="617" t="s">
        <v>140</v>
      </c>
      <c r="CY5" s="618"/>
      <c r="CZ5" s="618"/>
      <c r="DA5" s="618"/>
      <c r="DB5" s="618"/>
      <c r="DC5" s="672"/>
      <c r="DD5" s="673"/>
      <c r="DE5" s="44"/>
      <c r="DF5" s="601" t="s">
        <v>145</v>
      </c>
      <c r="DG5" s="606" t="s">
        <v>147</v>
      </c>
      <c r="DH5" s="600" t="s">
        <v>155</v>
      </c>
      <c r="DI5" s="619" t="s">
        <v>158</v>
      </c>
      <c r="DJ5" s="600" t="s">
        <v>30</v>
      </c>
      <c r="DK5" s="603" t="s">
        <v>31</v>
      </c>
      <c r="DL5" s="606" t="s">
        <v>261</v>
      </c>
      <c r="DM5" s="606" t="s">
        <v>231</v>
      </c>
      <c r="DN5" s="614"/>
      <c r="DO5" s="613"/>
      <c r="DP5" s="44"/>
      <c r="DQ5" s="608" t="s">
        <v>249</v>
      </c>
      <c r="DR5" s="610" t="s">
        <v>133</v>
      </c>
      <c r="DS5" s="46"/>
      <c r="DT5" s="635"/>
      <c r="DU5" s="3"/>
      <c r="DV5" s="638"/>
      <c r="DW5" s="639"/>
    </row>
    <row r="6" spans="1:127" s="1" customFormat="1" ht="15" customHeight="1" x14ac:dyDescent="0.3">
      <c r="A6" s="656"/>
      <c r="B6" s="657"/>
      <c r="C6" s="658"/>
      <c r="D6" s="14"/>
      <c r="E6" s="592"/>
      <c r="F6" s="595"/>
      <c r="G6" s="592"/>
      <c r="H6" s="595"/>
      <c r="I6" s="592"/>
      <c r="J6" s="595"/>
      <c r="K6" s="592"/>
      <c r="L6" s="597"/>
      <c r="M6" s="592"/>
      <c r="N6" s="595"/>
      <c r="O6" s="675" t="s">
        <v>34</v>
      </c>
      <c r="P6" s="675"/>
      <c r="Q6" s="675"/>
      <c r="R6" s="675"/>
      <c r="S6" s="675"/>
      <c r="T6" s="675"/>
      <c r="U6" s="675"/>
      <c r="V6" s="675"/>
      <c r="W6" s="171" t="s">
        <v>1</v>
      </c>
      <c r="X6" s="44"/>
      <c r="Y6" s="590" t="s">
        <v>198</v>
      </c>
      <c r="Z6" s="556"/>
      <c r="AA6" s="556"/>
      <c r="AB6" s="556"/>
      <c r="AC6" s="556"/>
      <c r="AD6" s="556"/>
      <c r="AE6" s="556"/>
      <c r="AF6" s="556"/>
      <c r="AG6" s="556"/>
      <c r="AH6" s="556"/>
      <c r="AI6" s="556"/>
      <c r="AJ6" s="556"/>
      <c r="AK6" s="556"/>
      <c r="AL6" s="556"/>
      <c r="AM6" s="556"/>
      <c r="AN6" s="557"/>
      <c r="AO6" s="590" t="s">
        <v>199</v>
      </c>
      <c r="AP6" s="556"/>
      <c r="AQ6" s="556"/>
      <c r="AR6" s="556"/>
      <c r="AS6" s="556"/>
      <c r="AT6" s="556"/>
      <c r="AU6" s="556"/>
      <c r="AV6" s="556"/>
      <c r="AW6" s="556"/>
      <c r="AX6" s="556"/>
      <c r="AY6" s="556"/>
      <c r="AZ6" s="556"/>
      <c r="BA6" s="556"/>
      <c r="BB6" s="556"/>
      <c r="BC6" s="556"/>
      <c r="BD6" s="556"/>
      <c r="BE6" s="556"/>
      <c r="BF6" s="556"/>
      <c r="BG6" s="556"/>
      <c r="BH6" s="556"/>
      <c r="BI6" s="556"/>
      <c r="BJ6" s="556"/>
      <c r="BK6" s="556"/>
      <c r="BL6" s="556"/>
      <c r="BM6" s="556"/>
      <c r="BN6" s="557"/>
      <c r="BO6" s="558"/>
      <c r="BP6" s="564"/>
      <c r="BQ6" s="44"/>
      <c r="BR6" s="667"/>
      <c r="BS6" s="668"/>
      <c r="BT6" s="45"/>
      <c r="BU6" s="570"/>
      <c r="BV6" s="44"/>
      <c r="BW6" s="584"/>
      <c r="BX6" s="586"/>
      <c r="BY6" s="584"/>
      <c r="BZ6" s="586"/>
      <c r="CA6" s="584"/>
      <c r="CB6" s="586"/>
      <c r="CC6" s="584"/>
      <c r="CD6" s="582"/>
      <c r="CE6" s="586"/>
      <c r="CF6" s="582"/>
      <c r="CG6" s="586"/>
      <c r="CH6" s="582"/>
      <c r="CI6" s="575" t="s">
        <v>159</v>
      </c>
      <c r="CJ6" s="626"/>
      <c r="CK6" s="626"/>
      <c r="CL6" s="626"/>
      <c r="CM6" s="626"/>
      <c r="CN6" s="626"/>
      <c r="CO6" s="626"/>
      <c r="CP6" s="626"/>
      <c r="CQ6" s="626"/>
      <c r="CR6" s="626"/>
      <c r="CS6" s="576"/>
      <c r="CT6" s="586"/>
      <c r="CU6" s="586"/>
      <c r="CV6" s="584"/>
      <c r="CW6" s="582"/>
      <c r="CX6" s="620" t="s">
        <v>176</v>
      </c>
      <c r="CY6" s="621"/>
      <c r="CZ6" s="621"/>
      <c r="DA6" s="621"/>
      <c r="DB6" s="621"/>
      <c r="DC6" s="672"/>
      <c r="DD6" s="673"/>
      <c r="DE6" s="44"/>
      <c r="DF6" s="601"/>
      <c r="DG6" s="606"/>
      <c r="DH6" s="601"/>
      <c r="DI6" s="606"/>
      <c r="DJ6" s="601"/>
      <c r="DK6" s="604"/>
      <c r="DL6" s="606"/>
      <c r="DM6" s="606"/>
      <c r="DN6" s="614"/>
      <c r="DO6" s="613"/>
      <c r="DP6" s="44"/>
      <c r="DQ6" s="609"/>
      <c r="DR6" s="611"/>
      <c r="DS6" s="46"/>
      <c r="DT6" s="635"/>
      <c r="DU6" s="3"/>
      <c r="DV6" s="638"/>
      <c r="DW6" s="639"/>
    </row>
    <row r="7" spans="1:127" s="1" customFormat="1" ht="15" customHeight="1" x14ac:dyDescent="0.3">
      <c r="A7" s="656"/>
      <c r="B7" s="657"/>
      <c r="C7" s="658"/>
      <c r="D7" s="14"/>
      <c r="E7" s="592"/>
      <c r="F7" s="595"/>
      <c r="G7" s="592"/>
      <c r="H7" s="595"/>
      <c r="I7" s="592"/>
      <c r="J7" s="595"/>
      <c r="K7" s="592"/>
      <c r="L7" s="597"/>
      <c r="M7" s="592"/>
      <c r="N7" s="595"/>
      <c r="O7" s="597" t="s">
        <v>36</v>
      </c>
      <c r="P7" s="597" t="s">
        <v>37</v>
      </c>
      <c r="Q7" s="591" t="s">
        <v>38</v>
      </c>
      <c r="R7" s="594" t="s">
        <v>39</v>
      </c>
      <c r="S7" s="597" t="s">
        <v>40</v>
      </c>
      <c r="T7" s="597" t="s">
        <v>41</v>
      </c>
      <c r="U7" s="591" t="s">
        <v>2</v>
      </c>
      <c r="V7" s="599" t="s">
        <v>14</v>
      </c>
      <c r="W7" s="171" t="s">
        <v>161</v>
      </c>
      <c r="X7" s="44"/>
      <c r="Y7" s="536" t="s">
        <v>20</v>
      </c>
      <c r="Z7" s="537"/>
      <c r="AA7" s="537"/>
      <c r="AB7" s="537"/>
      <c r="AC7" s="537"/>
      <c r="AD7" s="537"/>
      <c r="AE7" s="537"/>
      <c r="AF7" s="538"/>
      <c r="AG7" s="539" t="s">
        <v>280</v>
      </c>
      <c r="AH7" s="540"/>
      <c r="AI7" s="534" t="s">
        <v>16</v>
      </c>
      <c r="AJ7" s="560" t="s">
        <v>17</v>
      </c>
      <c r="AK7" s="532" t="s">
        <v>18</v>
      </c>
      <c r="AL7" s="532" t="s">
        <v>19</v>
      </c>
      <c r="AM7" s="534" t="s">
        <v>21</v>
      </c>
      <c r="AN7" s="560" t="s">
        <v>22</v>
      </c>
      <c r="AO7" s="533" t="s">
        <v>23</v>
      </c>
      <c r="AP7" s="533" t="s">
        <v>24</v>
      </c>
      <c r="AQ7" s="536" t="s">
        <v>183</v>
      </c>
      <c r="AR7" s="537"/>
      <c r="AS7" s="537"/>
      <c r="AT7" s="537"/>
      <c r="AU7" s="537"/>
      <c r="AV7" s="537"/>
      <c r="AW7" s="537"/>
      <c r="AX7" s="537"/>
      <c r="AY7" s="537"/>
      <c r="AZ7" s="537"/>
      <c r="BA7" s="537"/>
      <c r="BB7" s="538"/>
      <c r="BC7" s="533" t="s">
        <v>236</v>
      </c>
      <c r="BD7" s="533" t="s">
        <v>237</v>
      </c>
      <c r="BE7" s="534" t="s">
        <v>26</v>
      </c>
      <c r="BF7" s="560" t="s">
        <v>27</v>
      </c>
      <c r="BG7" s="533" t="s">
        <v>238</v>
      </c>
      <c r="BH7" s="533" t="s">
        <v>239</v>
      </c>
      <c r="BI7" s="534" t="s">
        <v>194</v>
      </c>
      <c r="BJ7" s="560" t="s">
        <v>195</v>
      </c>
      <c r="BK7" s="533" t="s">
        <v>28</v>
      </c>
      <c r="BL7" s="533" t="s">
        <v>29</v>
      </c>
      <c r="BM7" s="534" t="s">
        <v>240</v>
      </c>
      <c r="BN7" s="560" t="s">
        <v>241</v>
      </c>
      <c r="BO7" s="558"/>
      <c r="BP7" s="564"/>
      <c r="BQ7" s="44"/>
      <c r="BR7" s="667"/>
      <c r="BS7" s="668"/>
      <c r="BT7" s="45"/>
      <c r="BU7" s="570"/>
      <c r="BV7" s="44"/>
      <c r="BW7" s="584"/>
      <c r="BX7" s="586"/>
      <c r="BY7" s="584"/>
      <c r="BZ7" s="586"/>
      <c r="CA7" s="584"/>
      <c r="CB7" s="586"/>
      <c r="CC7" s="584"/>
      <c r="CD7" s="582"/>
      <c r="CE7" s="586"/>
      <c r="CF7" s="582"/>
      <c r="CG7" s="586"/>
      <c r="CH7" s="582"/>
      <c r="CI7" s="586" t="s">
        <v>145</v>
      </c>
      <c r="CJ7" s="586" t="s">
        <v>147</v>
      </c>
      <c r="CK7" s="588" t="s">
        <v>30</v>
      </c>
      <c r="CL7" s="589" t="s">
        <v>31</v>
      </c>
      <c r="CM7" s="588" t="s">
        <v>32</v>
      </c>
      <c r="CN7" s="589" t="s">
        <v>33</v>
      </c>
      <c r="CO7" s="588" t="s">
        <v>260</v>
      </c>
      <c r="CP7" s="581" t="s">
        <v>206</v>
      </c>
      <c r="CQ7" s="589" t="s">
        <v>267</v>
      </c>
      <c r="CR7" s="581" t="s">
        <v>268</v>
      </c>
      <c r="CS7" s="94"/>
      <c r="CT7" s="586"/>
      <c r="CU7" s="586"/>
      <c r="CV7" s="584"/>
      <c r="CW7" s="582"/>
      <c r="CX7" s="584" t="s">
        <v>232</v>
      </c>
      <c r="CY7" s="586" t="s">
        <v>233</v>
      </c>
      <c r="CZ7" s="588" t="s">
        <v>234</v>
      </c>
      <c r="DA7" s="581" t="s">
        <v>235</v>
      </c>
      <c r="DB7" s="622" t="s">
        <v>138</v>
      </c>
      <c r="DC7" s="672"/>
      <c r="DD7" s="673"/>
      <c r="DE7" s="44"/>
      <c r="DF7" s="601"/>
      <c r="DG7" s="606"/>
      <c r="DH7" s="601"/>
      <c r="DI7" s="606"/>
      <c r="DJ7" s="601"/>
      <c r="DK7" s="604"/>
      <c r="DL7" s="606"/>
      <c r="DM7" s="606"/>
      <c r="DN7" s="614"/>
      <c r="DO7" s="613"/>
      <c r="DP7" s="44"/>
      <c r="DQ7" s="609"/>
      <c r="DR7" s="611"/>
      <c r="DS7" s="46"/>
      <c r="DT7" s="635"/>
      <c r="DU7" s="3"/>
      <c r="DV7" s="638"/>
      <c r="DW7" s="639"/>
    </row>
    <row r="8" spans="1:127" s="1" customFormat="1" ht="15.95" customHeight="1" x14ac:dyDescent="0.3">
      <c r="A8" s="656"/>
      <c r="B8" s="657"/>
      <c r="C8" s="658"/>
      <c r="D8" s="14"/>
      <c r="E8" s="592"/>
      <c r="F8" s="595"/>
      <c r="G8" s="592"/>
      <c r="H8" s="595"/>
      <c r="I8" s="592"/>
      <c r="J8" s="595"/>
      <c r="K8" s="592"/>
      <c r="L8" s="597"/>
      <c r="M8" s="592"/>
      <c r="N8" s="595"/>
      <c r="O8" s="597"/>
      <c r="P8" s="597"/>
      <c r="Q8" s="592"/>
      <c r="R8" s="595"/>
      <c r="S8" s="597"/>
      <c r="T8" s="597"/>
      <c r="U8" s="592"/>
      <c r="V8" s="597"/>
      <c r="W8" s="60"/>
      <c r="X8" s="47"/>
      <c r="Y8" s="590" t="s">
        <v>35</v>
      </c>
      <c r="Z8" s="556"/>
      <c r="AA8" s="556"/>
      <c r="AB8" s="556"/>
      <c r="AC8" s="556"/>
      <c r="AD8" s="556"/>
      <c r="AE8" s="556"/>
      <c r="AF8" s="557"/>
      <c r="AG8" s="541"/>
      <c r="AH8" s="542"/>
      <c r="AI8" s="535"/>
      <c r="AJ8" s="561"/>
      <c r="AK8" s="533"/>
      <c r="AL8" s="533"/>
      <c r="AM8" s="535"/>
      <c r="AN8" s="561"/>
      <c r="AO8" s="533"/>
      <c r="AP8" s="533"/>
      <c r="AQ8" s="590" t="s">
        <v>185</v>
      </c>
      <c r="AR8" s="556"/>
      <c r="AS8" s="556"/>
      <c r="AT8" s="556"/>
      <c r="AU8" s="556"/>
      <c r="AV8" s="556"/>
      <c r="AW8" s="556"/>
      <c r="AX8" s="556"/>
      <c r="AY8" s="556"/>
      <c r="AZ8" s="556"/>
      <c r="BA8" s="556"/>
      <c r="BB8" s="557"/>
      <c r="BC8" s="533"/>
      <c r="BD8" s="533"/>
      <c r="BE8" s="535"/>
      <c r="BF8" s="561"/>
      <c r="BG8" s="533"/>
      <c r="BH8" s="533"/>
      <c r="BI8" s="535"/>
      <c r="BJ8" s="561"/>
      <c r="BK8" s="533"/>
      <c r="BL8" s="533"/>
      <c r="BM8" s="535"/>
      <c r="BN8" s="561"/>
      <c r="BO8" s="558"/>
      <c r="BP8" s="564"/>
      <c r="BQ8" s="44"/>
      <c r="BR8" s="667"/>
      <c r="BS8" s="668"/>
      <c r="BT8" s="45"/>
      <c r="BU8" s="570"/>
      <c r="BV8" s="44"/>
      <c r="BW8" s="584"/>
      <c r="BX8" s="586"/>
      <c r="BY8" s="584"/>
      <c r="BZ8" s="586"/>
      <c r="CA8" s="584"/>
      <c r="CB8" s="586"/>
      <c r="CC8" s="584"/>
      <c r="CD8" s="582"/>
      <c r="CE8" s="586"/>
      <c r="CF8" s="582"/>
      <c r="CG8" s="586"/>
      <c r="CH8" s="582"/>
      <c r="CI8" s="586"/>
      <c r="CJ8" s="586"/>
      <c r="CK8" s="584"/>
      <c r="CL8" s="586"/>
      <c r="CM8" s="584"/>
      <c r="CN8" s="586"/>
      <c r="CO8" s="584"/>
      <c r="CP8" s="582"/>
      <c r="CQ8" s="586"/>
      <c r="CR8" s="582"/>
      <c r="CS8" s="152" t="s">
        <v>2</v>
      </c>
      <c r="CT8" s="586"/>
      <c r="CU8" s="586"/>
      <c r="CV8" s="584"/>
      <c r="CW8" s="582"/>
      <c r="CX8" s="584"/>
      <c r="CY8" s="586"/>
      <c r="CZ8" s="584"/>
      <c r="DA8" s="582"/>
      <c r="DB8" s="622"/>
      <c r="DC8" s="672"/>
      <c r="DD8" s="673"/>
      <c r="DE8" s="44"/>
      <c r="DF8" s="601"/>
      <c r="DG8" s="606"/>
      <c r="DH8" s="601"/>
      <c r="DI8" s="606"/>
      <c r="DJ8" s="601"/>
      <c r="DK8" s="604"/>
      <c r="DL8" s="606"/>
      <c r="DM8" s="606"/>
      <c r="DN8" s="614"/>
      <c r="DO8" s="613"/>
      <c r="DP8" s="44"/>
      <c r="DQ8" s="609"/>
      <c r="DR8" s="611"/>
      <c r="DS8" s="46"/>
      <c r="DT8" s="635"/>
      <c r="DU8" s="3"/>
      <c r="DV8" s="638"/>
      <c r="DW8" s="639"/>
    </row>
    <row r="9" spans="1:127" s="1" customFormat="1" ht="18.95" customHeight="1" x14ac:dyDescent="0.3">
      <c r="A9" s="656"/>
      <c r="B9" s="657"/>
      <c r="C9" s="658"/>
      <c r="D9" s="14"/>
      <c r="E9" s="592"/>
      <c r="F9" s="595"/>
      <c r="G9" s="592"/>
      <c r="H9" s="595"/>
      <c r="I9" s="592"/>
      <c r="J9" s="595"/>
      <c r="K9" s="592"/>
      <c r="L9" s="597"/>
      <c r="M9" s="592"/>
      <c r="N9" s="595"/>
      <c r="O9" s="597"/>
      <c r="P9" s="597"/>
      <c r="Q9" s="592"/>
      <c r="R9" s="595"/>
      <c r="S9" s="597"/>
      <c r="T9" s="597"/>
      <c r="U9" s="592"/>
      <c r="V9" s="597"/>
      <c r="W9" s="579" t="s">
        <v>242</v>
      </c>
      <c r="X9" s="44"/>
      <c r="Y9" s="534" t="s">
        <v>186</v>
      </c>
      <c r="Z9" s="532" t="s">
        <v>42</v>
      </c>
      <c r="AA9" s="534" t="s">
        <v>262</v>
      </c>
      <c r="AB9" s="560" t="s">
        <v>263</v>
      </c>
      <c r="AC9" s="532" t="s">
        <v>265</v>
      </c>
      <c r="AD9" s="532" t="s">
        <v>264</v>
      </c>
      <c r="AE9" s="534" t="s">
        <v>187</v>
      </c>
      <c r="AF9" s="560" t="s">
        <v>188</v>
      </c>
      <c r="AG9" s="541"/>
      <c r="AH9" s="542"/>
      <c r="AI9" s="535"/>
      <c r="AJ9" s="561"/>
      <c r="AK9" s="533"/>
      <c r="AL9" s="533"/>
      <c r="AM9" s="535"/>
      <c r="AN9" s="561"/>
      <c r="AO9" s="533"/>
      <c r="AP9" s="533"/>
      <c r="AQ9" s="535" t="s">
        <v>251</v>
      </c>
      <c r="AR9" s="533" t="s">
        <v>252</v>
      </c>
      <c r="AS9" s="534" t="s">
        <v>25</v>
      </c>
      <c r="AT9" s="560" t="s">
        <v>137</v>
      </c>
      <c r="AU9" s="537" t="s">
        <v>250</v>
      </c>
      <c r="AV9" s="537"/>
      <c r="AW9" s="537"/>
      <c r="AX9" s="537"/>
      <c r="AY9" s="537"/>
      <c r="AZ9" s="537"/>
      <c r="BA9" s="537"/>
      <c r="BB9" s="538"/>
      <c r="BC9" s="533"/>
      <c r="BD9" s="533"/>
      <c r="BE9" s="535"/>
      <c r="BF9" s="561"/>
      <c r="BG9" s="533"/>
      <c r="BH9" s="533"/>
      <c r="BI9" s="535"/>
      <c r="BJ9" s="561"/>
      <c r="BK9" s="533"/>
      <c r="BL9" s="533"/>
      <c r="BM9" s="535"/>
      <c r="BN9" s="561"/>
      <c r="BO9" s="558"/>
      <c r="BP9" s="564" t="s">
        <v>196</v>
      </c>
      <c r="BQ9" s="44"/>
      <c r="BR9" s="566" t="s">
        <v>230</v>
      </c>
      <c r="BS9" s="567"/>
      <c r="BT9" s="45"/>
      <c r="BU9" s="570" t="s">
        <v>157</v>
      </c>
      <c r="BV9" s="44"/>
      <c r="BW9" s="584"/>
      <c r="BX9" s="586"/>
      <c r="BY9" s="584"/>
      <c r="BZ9" s="586"/>
      <c r="CA9" s="584"/>
      <c r="CB9" s="586"/>
      <c r="CC9" s="584"/>
      <c r="CD9" s="582"/>
      <c r="CE9" s="586"/>
      <c r="CF9" s="582"/>
      <c r="CG9" s="586"/>
      <c r="CH9" s="582"/>
      <c r="CI9" s="586"/>
      <c r="CJ9" s="586"/>
      <c r="CK9" s="584"/>
      <c r="CL9" s="586"/>
      <c r="CM9" s="584"/>
      <c r="CN9" s="586"/>
      <c r="CO9" s="584"/>
      <c r="CP9" s="582"/>
      <c r="CQ9" s="586"/>
      <c r="CR9" s="582"/>
      <c r="CS9" s="152" t="s">
        <v>144</v>
      </c>
      <c r="CT9" s="586"/>
      <c r="CU9" s="586"/>
      <c r="CV9" s="584"/>
      <c r="CW9" s="582"/>
      <c r="CX9" s="584"/>
      <c r="CY9" s="586"/>
      <c r="CZ9" s="584"/>
      <c r="DA9" s="582"/>
      <c r="DB9" s="577"/>
      <c r="DC9" s="572" t="s">
        <v>283</v>
      </c>
      <c r="DD9" s="573"/>
      <c r="DE9" s="44"/>
      <c r="DF9" s="601"/>
      <c r="DG9" s="606"/>
      <c r="DH9" s="601"/>
      <c r="DI9" s="606"/>
      <c r="DJ9" s="601"/>
      <c r="DK9" s="604"/>
      <c r="DL9" s="606"/>
      <c r="DM9" s="606"/>
      <c r="DN9" s="612" t="s">
        <v>285</v>
      </c>
      <c r="DO9" s="613"/>
      <c r="DP9" s="44"/>
      <c r="DQ9" s="609"/>
      <c r="DR9" s="611"/>
      <c r="DS9" s="46"/>
      <c r="DT9" s="548" t="s">
        <v>44</v>
      </c>
      <c r="DU9" s="44"/>
      <c r="DV9" s="638"/>
      <c r="DW9" s="639"/>
    </row>
    <row r="10" spans="1:127" s="1" customFormat="1" ht="18.95" customHeight="1" x14ac:dyDescent="0.3">
      <c r="A10" s="550" t="s">
        <v>43</v>
      </c>
      <c r="B10" s="551"/>
      <c r="C10" s="552"/>
      <c r="D10" s="13"/>
      <c r="E10" s="592"/>
      <c r="F10" s="595"/>
      <c r="G10" s="592"/>
      <c r="H10" s="595"/>
      <c r="I10" s="592"/>
      <c r="J10" s="595"/>
      <c r="K10" s="592"/>
      <c r="L10" s="597"/>
      <c r="M10" s="592"/>
      <c r="N10" s="595"/>
      <c r="O10" s="597"/>
      <c r="P10" s="597"/>
      <c r="Q10" s="592"/>
      <c r="R10" s="595"/>
      <c r="S10" s="597"/>
      <c r="T10" s="597"/>
      <c r="U10" s="592"/>
      <c r="V10" s="597"/>
      <c r="W10" s="579"/>
      <c r="X10" s="44"/>
      <c r="Y10" s="535"/>
      <c r="Z10" s="533"/>
      <c r="AA10" s="535"/>
      <c r="AB10" s="561"/>
      <c r="AC10" s="533"/>
      <c r="AD10" s="533"/>
      <c r="AE10" s="535"/>
      <c r="AF10" s="561"/>
      <c r="AG10" s="541"/>
      <c r="AH10" s="542"/>
      <c r="AI10" s="535"/>
      <c r="AJ10" s="561"/>
      <c r="AK10" s="533"/>
      <c r="AL10" s="533"/>
      <c r="AM10" s="535"/>
      <c r="AN10" s="561"/>
      <c r="AO10" s="533"/>
      <c r="AP10" s="533"/>
      <c r="AQ10" s="535"/>
      <c r="AR10" s="533"/>
      <c r="AS10" s="535"/>
      <c r="AT10" s="561"/>
      <c r="AU10" s="556" t="s">
        <v>184</v>
      </c>
      <c r="AV10" s="556"/>
      <c r="AW10" s="556"/>
      <c r="AX10" s="556"/>
      <c r="AY10" s="556"/>
      <c r="AZ10" s="556"/>
      <c r="BA10" s="556"/>
      <c r="BB10" s="557"/>
      <c r="BC10" s="533"/>
      <c r="BD10" s="533"/>
      <c r="BE10" s="535"/>
      <c r="BF10" s="561"/>
      <c r="BG10" s="533"/>
      <c r="BH10" s="533"/>
      <c r="BI10" s="535"/>
      <c r="BJ10" s="561"/>
      <c r="BK10" s="533"/>
      <c r="BL10" s="533"/>
      <c r="BM10" s="535"/>
      <c r="BN10" s="561"/>
      <c r="BO10" s="558" t="s">
        <v>139</v>
      </c>
      <c r="BP10" s="564"/>
      <c r="BQ10" s="44"/>
      <c r="BR10" s="566"/>
      <c r="BS10" s="567"/>
      <c r="BT10" s="45"/>
      <c r="BU10" s="570"/>
      <c r="BV10" s="44"/>
      <c r="BW10" s="584"/>
      <c r="BX10" s="586"/>
      <c r="BY10" s="584"/>
      <c r="BZ10" s="586"/>
      <c r="CA10" s="584"/>
      <c r="CB10" s="586"/>
      <c r="CC10" s="584"/>
      <c r="CD10" s="582"/>
      <c r="CE10" s="586"/>
      <c r="CF10" s="582"/>
      <c r="CG10" s="586"/>
      <c r="CH10" s="582"/>
      <c r="CI10" s="586"/>
      <c r="CJ10" s="586"/>
      <c r="CK10" s="584"/>
      <c r="CL10" s="586"/>
      <c r="CM10" s="584"/>
      <c r="CN10" s="586"/>
      <c r="CO10" s="584"/>
      <c r="CP10" s="582"/>
      <c r="CQ10" s="586"/>
      <c r="CR10" s="582"/>
      <c r="CS10" s="95"/>
      <c r="CT10" s="586"/>
      <c r="CU10" s="586"/>
      <c r="CV10" s="584"/>
      <c r="CW10" s="582"/>
      <c r="CX10" s="584"/>
      <c r="CY10" s="586"/>
      <c r="CZ10" s="584"/>
      <c r="DA10" s="582"/>
      <c r="DB10" s="577"/>
      <c r="DC10" s="574"/>
      <c r="DD10" s="573"/>
      <c r="DE10" s="44"/>
      <c r="DF10" s="601"/>
      <c r="DG10" s="606"/>
      <c r="DH10" s="601"/>
      <c r="DI10" s="606"/>
      <c r="DJ10" s="601"/>
      <c r="DK10" s="604"/>
      <c r="DL10" s="606"/>
      <c r="DM10" s="606"/>
      <c r="DN10" s="614"/>
      <c r="DO10" s="613"/>
      <c r="DP10" s="44"/>
      <c r="DQ10" s="609"/>
      <c r="DR10" s="611"/>
      <c r="DS10" s="46"/>
      <c r="DT10" s="548"/>
      <c r="DU10" s="44"/>
      <c r="DV10" s="638"/>
      <c r="DW10" s="639"/>
    </row>
    <row r="11" spans="1:127" s="1" customFormat="1" ht="21" customHeight="1" x14ac:dyDescent="0.3">
      <c r="A11" s="550"/>
      <c r="B11" s="551"/>
      <c r="C11" s="552"/>
      <c r="D11" s="13"/>
      <c r="E11" s="592"/>
      <c r="F11" s="595"/>
      <c r="G11" s="592"/>
      <c r="H11" s="595"/>
      <c r="I11" s="592"/>
      <c r="J11" s="595"/>
      <c r="K11" s="592"/>
      <c r="L11" s="597"/>
      <c r="M11" s="592"/>
      <c r="N11" s="595"/>
      <c r="O11" s="597"/>
      <c r="P11" s="597"/>
      <c r="Q11" s="592"/>
      <c r="R11" s="595"/>
      <c r="S11" s="597"/>
      <c r="T11" s="597"/>
      <c r="U11" s="592"/>
      <c r="V11" s="597"/>
      <c r="W11" s="579"/>
      <c r="X11" s="44"/>
      <c r="Y11" s="535"/>
      <c r="Z11" s="533"/>
      <c r="AA11" s="535"/>
      <c r="AB11" s="561"/>
      <c r="AC11" s="533"/>
      <c r="AD11" s="533"/>
      <c r="AE11" s="535"/>
      <c r="AF11" s="561"/>
      <c r="AG11" s="541" t="s">
        <v>266</v>
      </c>
      <c r="AH11" s="542"/>
      <c r="AI11" s="535"/>
      <c r="AJ11" s="561"/>
      <c r="AK11" s="533"/>
      <c r="AL11" s="533"/>
      <c r="AM11" s="535"/>
      <c r="AN11" s="561"/>
      <c r="AO11" s="533"/>
      <c r="AP11" s="533"/>
      <c r="AQ11" s="535"/>
      <c r="AR11" s="533"/>
      <c r="AS11" s="535"/>
      <c r="AT11" s="561"/>
      <c r="AU11" s="533">
        <v>91</v>
      </c>
      <c r="AV11" s="533"/>
      <c r="AW11" s="534">
        <v>95</v>
      </c>
      <c r="AX11" s="560"/>
      <c r="AY11" s="533" t="s">
        <v>202</v>
      </c>
      <c r="AZ11" s="533" t="s">
        <v>203</v>
      </c>
      <c r="BA11" s="534" t="s">
        <v>204</v>
      </c>
      <c r="BB11" s="560" t="s">
        <v>205</v>
      </c>
      <c r="BC11" s="533"/>
      <c r="BD11" s="533"/>
      <c r="BE11" s="535"/>
      <c r="BF11" s="561"/>
      <c r="BG11" s="533"/>
      <c r="BH11" s="533"/>
      <c r="BI11" s="535"/>
      <c r="BJ11" s="561"/>
      <c r="BK11" s="533"/>
      <c r="BL11" s="533"/>
      <c r="BM11" s="535"/>
      <c r="BN11" s="561"/>
      <c r="BO11" s="558"/>
      <c r="BP11" s="564"/>
      <c r="BQ11" s="44"/>
      <c r="BR11" s="566"/>
      <c r="BS11" s="567"/>
      <c r="BT11" s="45"/>
      <c r="BU11" s="570"/>
      <c r="BV11" s="44"/>
      <c r="BW11" s="584"/>
      <c r="BX11" s="586"/>
      <c r="BY11" s="584"/>
      <c r="BZ11" s="586"/>
      <c r="CA11" s="584"/>
      <c r="CB11" s="586"/>
      <c r="CC11" s="584"/>
      <c r="CD11" s="582"/>
      <c r="CE11" s="586"/>
      <c r="CF11" s="582"/>
      <c r="CG11" s="586"/>
      <c r="CH11" s="582"/>
      <c r="CI11" s="586"/>
      <c r="CJ11" s="586"/>
      <c r="CK11" s="584"/>
      <c r="CL11" s="586"/>
      <c r="CM11" s="584"/>
      <c r="CN11" s="586"/>
      <c r="CO11" s="584"/>
      <c r="CP11" s="582"/>
      <c r="CQ11" s="586"/>
      <c r="CR11" s="582"/>
      <c r="CS11" s="152" t="s">
        <v>164</v>
      </c>
      <c r="CT11" s="586"/>
      <c r="CU11" s="586"/>
      <c r="CV11" s="584"/>
      <c r="CW11" s="582"/>
      <c r="CX11" s="584"/>
      <c r="CY11" s="586"/>
      <c r="CZ11" s="584"/>
      <c r="DA11" s="582"/>
      <c r="DB11" s="577"/>
      <c r="DC11" s="574"/>
      <c r="DD11" s="573"/>
      <c r="DE11" s="44"/>
      <c r="DF11" s="601"/>
      <c r="DG11" s="606"/>
      <c r="DH11" s="601"/>
      <c r="DI11" s="606"/>
      <c r="DJ11" s="601"/>
      <c r="DK11" s="604"/>
      <c r="DL11" s="606"/>
      <c r="DM11" s="606"/>
      <c r="DN11" s="614"/>
      <c r="DO11" s="613"/>
      <c r="DP11" s="44"/>
      <c r="DQ11" s="609"/>
      <c r="DR11" s="611"/>
      <c r="DS11" s="46"/>
      <c r="DT11" s="548"/>
      <c r="DU11" s="44"/>
      <c r="DV11" s="638"/>
      <c r="DW11" s="639"/>
    </row>
    <row r="12" spans="1:127" s="1" customFormat="1" ht="21" customHeight="1" x14ac:dyDescent="0.3">
      <c r="A12" s="550"/>
      <c r="B12" s="551"/>
      <c r="C12" s="552"/>
      <c r="D12" s="13"/>
      <c r="E12" s="592"/>
      <c r="F12" s="595"/>
      <c r="G12" s="592"/>
      <c r="H12" s="595"/>
      <c r="I12" s="592"/>
      <c r="J12" s="595"/>
      <c r="K12" s="592"/>
      <c r="L12" s="597"/>
      <c r="M12" s="592"/>
      <c r="N12" s="595"/>
      <c r="O12" s="597"/>
      <c r="P12" s="597"/>
      <c r="Q12" s="592"/>
      <c r="R12" s="595"/>
      <c r="S12" s="597"/>
      <c r="T12" s="597"/>
      <c r="U12" s="592"/>
      <c r="V12" s="597"/>
      <c r="W12" s="579"/>
      <c r="X12" s="44"/>
      <c r="Y12" s="535"/>
      <c r="Z12" s="533"/>
      <c r="AA12" s="535"/>
      <c r="AB12" s="561"/>
      <c r="AC12" s="533"/>
      <c r="AD12" s="533"/>
      <c r="AE12" s="535"/>
      <c r="AF12" s="561"/>
      <c r="AG12" s="541"/>
      <c r="AH12" s="542"/>
      <c r="AI12" s="535"/>
      <c r="AJ12" s="561"/>
      <c r="AK12" s="533"/>
      <c r="AL12" s="533"/>
      <c r="AM12" s="535"/>
      <c r="AN12" s="561"/>
      <c r="AO12" s="533"/>
      <c r="AP12" s="533"/>
      <c r="AQ12" s="535"/>
      <c r="AR12" s="533"/>
      <c r="AS12" s="535"/>
      <c r="AT12" s="561"/>
      <c r="AU12" s="533"/>
      <c r="AV12" s="533"/>
      <c r="AW12" s="535"/>
      <c r="AX12" s="561"/>
      <c r="AY12" s="533"/>
      <c r="AZ12" s="533"/>
      <c r="BA12" s="535"/>
      <c r="BB12" s="561"/>
      <c r="BC12" s="533"/>
      <c r="BD12" s="533"/>
      <c r="BE12" s="535"/>
      <c r="BF12" s="561"/>
      <c r="BG12" s="533"/>
      <c r="BH12" s="533"/>
      <c r="BI12" s="535"/>
      <c r="BJ12" s="561"/>
      <c r="BK12" s="533"/>
      <c r="BL12" s="533"/>
      <c r="BM12" s="535"/>
      <c r="BN12" s="561"/>
      <c r="BO12" s="558"/>
      <c r="BP12" s="564"/>
      <c r="BQ12" s="44"/>
      <c r="BR12" s="566"/>
      <c r="BS12" s="567"/>
      <c r="BT12" s="45"/>
      <c r="BU12" s="570"/>
      <c r="BV12" s="44"/>
      <c r="BW12" s="584"/>
      <c r="BX12" s="586"/>
      <c r="BY12" s="584"/>
      <c r="BZ12" s="586"/>
      <c r="CA12" s="584"/>
      <c r="CB12" s="586"/>
      <c r="CC12" s="584"/>
      <c r="CD12" s="582"/>
      <c r="CE12" s="586"/>
      <c r="CF12" s="582"/>
      <c r="CG12" s="586"/>
      <c r="CH12" s="582"/>
      <c r="CI12" s="586"/>
      <c r="CJ12" s="586"/>
      <c r="CK12" s="584"/>
      <c r="CL12" s="586"/>
      <c r="CM12" s="584"/>
      <c r="CN12" s="586"/>
      <c r="CO12" s="584"/>
      <c r="CP12" s="582"/>
      <c r="CQ12" s="586"/>
      <c r="CR12" s="582"/>
      <c r="CS12" s="152" t="s">
        <v>163</v>
      </c>
      <c r="CT12" s="586"/>
      <c r="CU12" s="586"/>
      <c r="CV12" s="584"/>
      <c r="CW12" s="582"/>
      <c r="CX12" s="584"/>
      <c r="CY12" s="586"/>
      <c r="CZ12" s="584"/>
      <c r="DA12" s="582"/>
      <c r="DB12" s="577" t="s">
        <v>177</v>
      </c>
      <c r="DC12" s="574"/>
      <c r="DD12" s="573"/>
      <c r="DE12" s="44"/>
      <c r="DF12" s="601"/>
      <c r="DG12" s="606"/>
      <c r="DH12" s="601"/>
      <c r="DI12" s="606"/>
      <c r="DJ12" s="601"/>
      <c r="DK12" s="604"/>
      <c r="DL12" s="606"/>
      <c r="DM12" s="606"/>
      <c r="DN12" s="614"/>
      <c r="DO12" s="613"/>
      <c r="DP12" s="44"/>
      <c r="DQ12" s="609"/>
      <c r="DR12" s="611"/>
      <c r="DS12" s="46"/>
      <c r="DT12" s="548"/>
      <c r="DU12" s="44"/>
      <c r="DV12" s="543" t="s">
        <v>45</v>
      </c>
      <c r="DW12" s="544"/>
    </row>
    <row r="13" spans="1:127" s="1" customFormat="1" ht="21" customHeight="1" x14ac:dyDescent="0.3">
      <c r="A13" s="550"/>
      <c r="B13" s="551"/>
      <c r="C13" s="552"/>
      <c r="D13" s="13"/>
      <c r="E13" s="592"/>
      <c r="F13" s="595"/>
      <c r="G13" s="592"/>
      <c r="H13" s="595"/>
      <c r="I13" s="592"/>
      <c r="J13" s="595"/>
      <c r="K13" s="592"/>
      <c r="L13" s="597"/>
      <c r="M13" s="592"/>
      <c r="N13" s="595"/>
      <c r="O13" s="597"/>
      <c r="P13" s="597"/>
      <c r="Q13" s="592"/>
      <c r="R13" s="595"/>
      <c r="S13" s="597"/>
      <c r="T13" s="597"/>
      <c r="U13" s="592"/>
      <c r="V13" s="597"/>
      <c r="W13" s="579"/>
      <c r="X13" s="44"/>
      <c r="Y13" s="535"/>
      <c r="Z13" s="533"/>
      <c r="AA13" s="535"/>
      <c r="AB13" s="561"/>
      <c r="AC13" s="533"/>
      <c r="AD13" s="533"/>
      <c r="AE13" s="535"/>
      <c r="AF13" s="561"/>
      <c r="AG13" s="541"/>
      <c r="AH13" s="542"/>
      <c r="AI13" s="535"/>
      <c r="AJ13" s="561"/>
      <c r="AK13" s="533"/>
      <c r="AL13" s="533"/>
      <c r="AM13" s="535"/>
      <c r="AN13" s="561"/>
      <c r="AO13" s="533"/>
      <c r="AP13" s="533"/>
      <c r="AQ13" s="535"/>
      <c r="AR13" s="533"/>
      <c r="AS13" s="535"/>
      <c r="AT13" s="561"/>
      <c r="AU13" s="533"/>
      <c r="AV13" s="533"/>
      <c r="AW13" s="535"/>
      <c r="AX13" s="561"/>
      <c r="AY13" s="533"/>
      <c r="AZ13" s="533"/>
      <c r="BA13" s="535"/>
      <c r="BB13" s="561"/>
      <c r="BC13" s="533"/>
      <c r="BD13" s="533"/>
      <c r="BE13" s="535"/>
      <c r="BF13" s="561"/>
      <c r="BG13" s="533"/>
      <c r="BH13" s="533"/>
      <c r="BI13" s="535"/>
      <c r="BJ13" s="561"/>
      <c r="BK13" s="533"/>
      <c r="BL13" s="533"/>
      <c r="BM13" s="535"/>
      <c r="BN13" s="561"/>
      <c r="BO13" s="558"/>
      <c r="BP13" s="564"/>
      <c r="BQ13" s="44"/>
      <c r="BR13" s="566"/>
      <c r="BS13" s="567"/>
      <c r="BT13" s="45"/>
      <c r="BU13" s="570"/>
      <c r="BV13" s="44"/>
      <c r="BW13" s="584"/>
      <c r="BX13" s="586"/>
      <c r="BY13" s="584"/>
      <c r="BZ13" s="586"/>
      <c r="CA13" s="584"/>
      <c r="CB13" s="586"/>
      <c r="CC13" s="584"/>
      <c r="CD13" s="582"/>
      <c r="CE13" s="586"/>
      <c r="CF13" s="582"/>
      <c r="CG13" s="586"/>
      <c r="CH13" s="582"/>
      <c r="CI13" s="586"/>
      <c r="CJ13" s="586"/>
      <c r="CK13" s="584"/>
      <c r="CL13" s="586"/>
      <c r="CM13" s="584"/>
      <c r="CN13" s="586"/>
      <c r="CO13" s="584"/>
      <c r="CP13" s="582"/>
      <c r="CQ13" s="586"/>
      <c r="CR13" s="582"/>
      <c r="CS13" s="152" t="s">
        <v>162</v>
      </c>
      <c r="CT13" s="586"/>
      <c r="CU13" s="586"/>
      <c r="CV13" s="584"/>
      <c r="CW13" s="582"/>
      <c r="CX13" s="584"/>
      <c r="CY13" s="586"/>
      <c r="CZ13" s="584"/>
      <c r="DA13" s="582"/>
      <c r="DB13" s="577"/>
      <c r="DC13" s="574"/>
      <c r="DD13" s="573"/>
      <c r="DE13" s="44"/>
      <c r="DF13" s="601"/>
      <c r="DG13" s="606"/>
      <c r="DH13" s="601"/>
      <c r="DI13" s="606"/>
      <c r="DJ13" s="601"/>
      <c r="DK13" s="604"/>
      <c r="DL13" s="606"/>
      <c r="DM13" s="606"/>
      <c r="DN13" s="614"/>
      <c r="DO13" s="613"/>
      <c r="DP13" s="44"/>
      <c r="DQ13" s="609"/>
      <c r="DR13" s="611"/>
      <c r="DS13" s="46"/>
      <c r="DT13" s="548"/>
      <c r="DU13" s="44"/>
      <c r="DV13" s="543"/>
      <c r="DW13" s="544"/>
    </row>
    <row r="14" spans="1:127" s="1" customFormat="1" ht="21" customHeight="1" x14ac:dyDescent="0.3">
      <c r="A14" s="550"/>
      <c r="B14" s="551"/>
      <c r="C14" s="552"/>
      <c r="D14" s="13"/>
      <c r="E14" s="593"/>
      <c r="F14" s="596"/>
      <c r="G14" s="593"/>
      <c r="H14" s="596"/>
      <c r="I14" s="593"/>
      <c r="J14" s="596"/>
      <c r="K14" s="593"/>
      <c r="L14" s="598"/>
      <c r="M14" s="593"/>
      <c r="N14" s="596"/>
      <c r="O14" s="598"/>
      <c r="P14" s="598"/>
      <c r="Q14" s="593"/>
      <c r="R14" s="596"/>
      <c r="S14" s="598"/>
      <c r="T14" s="598"/>
      <c r="U14" s="593"/>
      <c r="V14" s="598"/>
      <c r="W14" s="580"/>
      <c r="X14" s="44"/>
      <c r="Y14" s="535"/>
      <c r="Z14" s="533"/>
      <c r="AA14" s="535"/>
      <c r="AB14" s="561"/>
      <c r="AC14" s="533"/>
      <c r="AD14" s="533"/>
      <c r="AE14" s="535"/>
      <c r="AF14" s="561"/>
      <c r="AG14" s="541"/>
      <c r="AH14" s="542"/>
      <c r="AI14" s="535"/>
      <c r="AJ14" s="561"/>
      <c r="AK14" s="533"/>
      <c r="AL14" s="533"/>
      <c r="AM14" s="535"/>
      <c r="AN14" s="561"/>
      <c r="AO14" s="533"/>
      <c r="AP14" s="533"/>
      <c r="AQ14" s="562"/>
      <c r="AR14" s="559"/>
      <c r="AS14" s="562"/>
      <c r="AT14" s="563"/>
      <c r="AU14" s="559"/>
      <c r="AV14" s="559"/>
      <c r="AW14" s="562"/>
      <c r="AX14" s="563"/>
      <c r="AY14" s="559"/>
      <c r="AZ14" s="559"/>
      <c r="BA14" s="562"/>
      <c r="BB14" s="563"/>
      <c r="BC14" s="533"/>
      <c r="BD14" s="533"/>
      <c r="BE14" s="562"/>
      <c r="BF14" s="563"/>
      <c r="BG14" s="533"/>
      <c r="BH14" s="533"/>
      <c r="BI14" s="562"/>
      <c r="BJ14" s="563"/>
      <c r="BK14" s="533"/>
      <c r="BL14" s="533"/>
      <c r="BM14" s="562"/>
      <c r="BN14" s="563"/>
      <c r="BO14" s="558"/>
      <c r="BP14" s="565"/>
      <c r="BQ14" s="3"/>
      <c r="BR14" s="568"/>
      <c r="BS14" s="569"/>
      <c r="BT14" s="39"/>
      <c r="BU14" s="571"/>
      <c r="BV14" s="44"/>
      <c r="BW14" s="584"/>
      <c r="BX14" s="586"/>
      <c r="BY14" s="585"/>
      <c r="BZ14" s="587"/>
      <c r="CA14" s="585"/>
      <c r="CB14" s="587"/>
      <c r="CC14" s="585"/>
      <c r="CD14" s="583"/>
      <c r="CE14" s="587"/>
      <c r="CF14" s="583"/>
      <c r="CG14" s="587"/>
      <c r="CH14" s="583"/>
      <c r="CI14" s="586"/>
      <c r="CJ14" s="586"/>
      <c r="CK14" s="585"/>
      <c r="CL14" s="587"/>
      <c r="CM14" s="585"/>
      <c r="CN14" s="587"/>
      <c r="CO14" s="585"/>
      <c r="CP14" s="583"/>
      <c r="CQ14" s="587"/>
      <c r="CR14" s="583"/>
      <c r="CS14" s="96"/>
      <c r="CT14" s="586"/>
      <c r="CU14" s="586"/>
      <c r="CV14" s="585"/>
      <c r="CW14" s="583"/>
      <c r="CX14" s="585"/>
      <c r="CY14" s="587"/>
      <c r="CZ14" s="585"/>
      <c r="DA14" s="583"/>
      <c r="DB14" s="578"/>
      <c r="DC14" s="575"/>
      <c r="DD14" s="576"/>
      <c r="DE14" s="44"/>
      <c r="DF14" s="602"/>
      <c r="DG14" s="607"/>
      <c r="DH14" s="602"/>
      <c r="DI14" s="607"/>
      <c r="DJ14" s="602"/>
      <c r="DK14" s="605"/>
      <c r="DL14" s="607"/>
      <c r="DM14" s="607"/>
      <c r="DN14" s="615"/>
      <c r="DO14" s="616"/>
      <c r="DP14" s="44"/>
      <c r="DQ14" s="609"/>
      <c r="DR14" s="611"/>
      <c r="DS14" s="46"/>
      <c r="DT14" s="549"/>
      <c r="DU14" s="44"/>
      <c r="DV14" s="543"/>
      <c r="DW14" s="544"/>
    </row>
    <row r="15" spans="1:127" ht="15.95" customHeight="1" x14ac:dyDescent="0.5">
      <c r="A15" s="553"/>
      <c r="B15" s="554"/>
      <c r="C15" s="555"/>
      <c r="D15" s="20"/>
      <c r="E15" s="547" t="s">
        <v>46</v>
      </c>
      <c r="F15" s="547"/>
      <c r="G15" s="547" t="s">
        <v>47</v>
      </c>
      <c r="H15" s="547"/>
      <c r="I15" s="547" t="s">
        <v>48</v>
      </c>
      <c r="J15" s="547"/>
      <c r="K15" s="547" t="s">
        <v>49</v>
      </c>
      <c r="L15" s="547"/>
      <c r="M15" s="547" t="s">
        <v>50</v>
      </c>
      <c r="N15" s="547"/>
      <c r="O15" s="547" t="s">
        <v>51</v>
      </c>
      <c r="P15" s="547"/>
      <c r="Q15" s="547" t="s">
        <v>52</v>
      </c>
      <c r="R15" s="547"/>
      <c r="S15" s="547" t="s">
        <v>53</v>
      </c>
      <c r="T15" s="547"/>
      <c r="U15" s="547" t="s">
        <v>54</v>
      </c>
      <c r="V15" s="547"/>
      <c r="W15" s="170" t="s">
        <v>55</v>
      </c>
      <c r="X15" s="4"/>
      <c r="Y15" s="529" t="s">
        <v>56</v>
      </c>
      <c r="Z15" s="529"/>
      <c r="AA15" s="529" t="s">
        <v>57</v>
      </c>
      <c r="AB15" s="529"/>
      <c r="AC15" s="529" t="s">
        <v>58</v>
      </c>
      <c r="AD15" s="529"/>
      <c r="AE15" s="529" t="s">
        <v>277</v>
      </c>
      <c r="AF15" s="529"/>
      <c r="AG15" s="529" t="s">
        <v>59</v>
      </c>
      <c r="AH15" s="529"/>
      <c r="AI15" s="529" t="s">
        <v>60</v>
      </c>
      <c r="AJ15" s="529"/>
      <c r="AK15" s="529" t="s">
        <v>61</v>
      </c>
      <c r="AL15" s="529"/>
      <c r="AM15" s="529" t="s">
        <v>62</v>
      </c>
      <c r="AN15" s="529"/>
      <c r="AO15" s="529" t="s">
        <v>63</v>
      </c>
      <c r="AP15" s="529"/>
      <c r="AQ15" s="529" t="s">
        <v>64</v>
      </c>
      <c r="AR15" s="529"/>
      <c r="AS15" s="529" t="s">
        <v>65</v>
      </c>
      <c r="AT15" s="529"/>
      <c r="AU15" s="529" t="s">
        <v>66</v>
      </c>
      <c r="AV15" s="529"/>
      <c r="AW15" s="529" t="s">
        <v>67</v>
      </c>
      <c r="AX15" s="529"/>
      <c r="AY15" s="529" t="s">
        <v>68</v>
      </c>
      <c r="AZ15" s="529"/>
      <c r="BA15" s="529" t="s">
        <v>69</v>
      </c>
      <c r="BB15" s="529"/>
      <c r="BC15" s="529" t="s">
        <v>70</v>
      </c>
      <c r="BD15" s="529"/>
      <c r="BE15" s="529" t="s">
        <v>71</v>
      </c>
      <c r="BF15" s="529"/>
      <c r="BG15" s="529" t="s">
        <v>72</v>
      </c>
      <c r="BH15" s="529"/>
      <c r="BI15" s="529" t="s">
        <v>73</v>
      </c>
      <c r="BJ15" s="529"/>
      <c r="BK15" s="529" t="s">
        <v>74</v>
      </c>
      <c r="BL15" s="529"/>
      <c r="BM15" s="529" t="s">
        <v>75</v>
      </c>
      <c r="BN15" s="529"/>
      <c r="BO15" s="169" t="s">
        <v>148</v>
      </c>
      <c r="BP15" s="169" t="s">
        <v>211</v>
      </c>
      <c r="BQ15" s="4"/>
      <c r="BR15" s="530" t="s">
        <v>212</v>
      </c>
      <c r="BS15" s="531"/>
      <c r="BT15" s="4"/>
      <c r="BU15" s="101" t="s">
        <v>125</v>
      </c>
      <c r="BV15" s="4"/>
      <c r="BW15" s="525" t="s">
        <v>126</v>
      </c>
      <c r="BX15" s="525"/>
      <c r="BY15" s="525" t="s">
        <v>127</v>
      </c>
      <c r="BZ15" s="525"/>
      <c r="CA15" s="525" t="s">
        <v>128</v>
      </c>
      <c r="CB15" s="525"/>
      <c r="CC15" s="525" t="s">
        <v>129</v>
      </c>
      <c r="CD15" s="525"/>
      <c r="CE15" s="525" t="s">
        <v>130</v>
      </c>
      <c r="CF15" s="525"/>
      <c r="CG15" s="525" t="s">
        <v>131</v>
      </c>
      <c r="CH15" s="525"/>
      <c r="CI15" s="525" t="s">
        <v>132</v>
      </c>
      <c r="CJ15" s="525"/>
      <c r="CK15" s="525" t="s">
        <v>134</v>
      </c>
      <c r="CL15" s="525"/>
      <c r="CM15" s="525" t="s">
        <v>135</v>
      </c>
      <c r="CN15" s="525"/>
      <c r="CO15" s="525" t="s">
        <v>136</v>
      </c>
      <c r="CP15" s="525"/>
      <c r="CQ15" s="525" t="s">
        <v>141</v>
      </c>
      <c r="CR15" s="525"/>
      <c r="CS15" s="148" t="s">
        <v>142</v>
      </c>
      <c r="CT15" s="525" t="s">
        <v>149</v>
      </c>
      <c r="CU15" s="525"/>
      <c r="CV15" s="525" t="s">
        <v>150</v>
      </c>
      <c r="CW15" s="525"/>
      <c r="CX15" s="525" t="s">
        <v>153</v>
      </c>
      <c r="CY15" s="525"/>
      <c r="CZ15" s="525" t="s">
        <v>154</v>
      </c>
      <c r="DA15" s="525"/>
      <c r="DB15" s="148" t="s">
        <v>174</v>
      </c>
      <c r="DC15" s="525" t="s">
        <v>175</v>
      </c>
      <c r="DD15" s="525"/>
      <c r="DE15" s="4"/>
      <c r="DF15" s="526" t="s">
        <v>181</v>
      </c>
      <c r="DG15" s="526"/>
      <c r="DH15" s="526" t="s">
        <v>191</v>
      </c>
      <c r="DI15" s="526"/>
      <c r="DJ15" s="526" t="s">
        <v>192</v>
      </c>
      <c r="DK15" s="526"/>
      <c r="DL15" s="527" t="s">
        <v>193</v>
      </c>
      <c r="DM15" s="528"/>
      <c r="DN15" s="505" t="s">
        <v>201</v>
      </c>
      <c r="DO15" s="506"/>
      <c r="DP15" s="4"/>
      <c r="DQ15" s="507" t="s">
        <v>273</v>
      </c>
      <c r="DR15" s="508"/>
      <c r="DS15" s="4"/>
      <c r="DT15" s="105" t="s">
        <v>274</v>
      </c>
      <c r="DU15" s="4"/>
      <c r="DV15" s="545"/>
      <c r="DW15" s="546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177"/>
      <c r="CY16" s="177"/>
      <c r="CZ16" s="177"/>
      <c r="DA16" s="177"/>
      <c r="DB16" s="177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85" customFormat="1" ht="33" customHeight="1" x14ac:dyDescent="0.3">
      <c r="A17" s="509" t="s">
        <v>309</v>
      </c>
      <c r="B17" s="510"/>
      <c r="C17" s="511"/>
      <c r="D17" s="178"/>
      <c r="E17" s="512" t="s">
        <v>310</v>
      </c>
      <c r="F17" s="513"/>
      <c r="G17" s="513"/>
      <c r="H17" s="513"/>
      <c r="I17" s="513"/>
      <c r="J17" s="513"/>
      <c r="K17" s="513"/>
      <c r="L17" s="513"/>
      <c r="M17" s="513"/>
      <c r="N17" s="513"/>
      <c r="O17" s="513"/>
      <c r="P17" s="513"/>
      <c r="Q17" s="513"/>
      <c r="R17" s="513"/>
      <c r="S17" s="513"/>
      <c r="T17" s="513"/>
      <c r="U17" s="513"/>
      <c r="V17" s="513"/>
      <c r="W17" s="514"/>
      <c r="X17" s="179"/>
      <c r="Y17" s="515" t="s">
        <v>311</v>
      </c>
      <c r="Z17" s="516"/>
      <c r="AA17" s="516"/>
      <c r="AB17" s="516"/>
      <c r="AC17" s="516"/>
      <c r="AD17" s="516"/>
      <c r="AE17" s="516"/>
      <c r="AF17" s="516"/>
      <c r="AG17" s="516"/>
      <c r="AH17" s="516"/>
      <c r="AI17" s="515" t="s">
        <v>312</v>
      </c>
      <c r="AJ17" s="516"/>
      <c r="AK17" s="516"/>
      <c r="AL17" s="516"/>
      <c r="AM17" s="516"/>
      <c r="AN17" s="516"/>
      <c r="AO17" s="516"/>
      <c r="AP17" s="516"/>
      <c r="AQ17" s="516"/>
      <c r="AR17" s="516"/>
      <c r="AS17" s="516"/>
      <c r="AT17" s="516"/>
      <c r="AU17" s="516"/>
      <c r="AV17" s="516"/>
      <c r="AW17" s="516"/>
      <c r="AX17" s="516"/>
      <c r="AY17" s="516"/>
      <c r="AZ17" s="516"/>
      <c r="BA17" s="516"/>
      <c r="BB17" s="516"/>
      <c r="BC17" s="516"/>
      <c r="BD17" s="516"/>
      <c r="BE17" s="516"/>
      <c r="BF17" s="516"/>
      <c r="BG17" s="516"/>
      <c r="BH17" s="516"/>
      <c r="BI17" s="516"/>
      <c r="BJ17" s="516"/>
      <c r="BK17" s="516"/>
      <c r="BL17" s="516"/>
      <c r="BM17" s="516"/>
      <c r="BN17" s="516"/>
      <c r="BO17" s="517"/>
      <c r="BP17" s="180"/>
      <c r="BQ17" s="178"/>
      <c r="BR17" s="518" t="s">
        <v>313</v>
      </c>
      <c r="BS17" s="519"/>
      <c r="BT17" s="178"/>
      <c r="BU17" s="181"/>
      <c r="BV17" s="178"/>
      <c r="BW17" s="520" t="s">
        <v>314</v>
      </c>
      <c r="BX17" s="521"/>
      <c r="BY17" s="522" t="s">
        <v>313</v>
      </c>
      <c r="BZ17" s="523"/>
      <c r="CA17" s="523"/>
      <c r="CB17" s="523"/>
      <c r="CC17" s="523"/>
      <c r="CD17" s="523"/>
      <c r="CE17" s="523"/>
      <c r="CF17" s="523"/>
      <c r="CG17" s="523"/>
      <c r="CH17" s="523"/>
      <c r="CI17" s="490" t="s">
        <v>310</v>
      </c>
      <c r="CJ17" s="524"/>
      <c r="CK17" s="524"/>
      <c r="CL17" s="524"/>
      <c r="CM17" s="524"/>
      <c r="CN17" s="524"/>
      <c r="CO17" s="524"/>
      <c r="CP17" s="491"/>
      <c r="CQ17" s="490" t="s">
        <v>314</v>
      </c>
      <c r="CR17" s="491"/>
      <c r="CS17" s="182"/>
      <c r="CT17" s="492" t="s">
        <v>310</v>
      </c>
      <c r="CU17" s="493"/>
      <c r="CV17" s="494" t="s">
        <v>315</v>
      </c>
      <c r="CW17" s="495"/>
      <c r="CX17" s="490" t="s">
        <v>312</v>
      </c>
      <c r="CY17" s="496"/>
      <c r="CZ17" s="496"/>
      <c r="DA17" s="496"/>
      <c r="DB17" s="497"/>
      <c r="DC17" s="498"/>
      <c r="DD17" s="499"/>
      <c r="DE17" s="178"/>
      <c r="DF17" s="500" t="s">
        <v>310</v>
      </c>
      <c r="DG17" s="501"/>
      <c r="DH17" s="501"/>
      <c r="DI17" s="501"/>
      <c r="DJ17" s="501"/>
      <c r="DK17" s="501"/>
      <c r="DL17" s="501"/>
      <c r="DM17" s="501"/>
      <c r="DN17" s="501"/>
      <c r="DO17" s="502"/>
      <c r="DP17" s="183"/>
      <c r="DQ17" s="484" t="s">
        <v>314</v>
      </c>
      <c r="DR17" s="485"/>
      <c r="DS17" s="178"/>
      <c r="DT17" s="184"/>
      <c r="DU17" s="178"/>
      <c r="DV17" s="486" t="s">
        <v>316</v>
      </c>
      <c r="DW17" s="487"/>
    </row>
    <row r="18" spans="1:127" ht="2.4500000000000002" customHeight="1" x14ac:dyDescent="0.3">
      <c r="A18" s="53"/>
      <c r="B18" s="53"/>
      <c r="C18" s="53"/>
      <c r="D18" s="53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186"/>
      <c r="Z18" s="186"/>
      <c r="AA18" s="186"/>
      <c r="AB18" s="186"/>
      <c r="AC18" s="186"/>
      <c r="AD18" s="186"/>
      <c r="AE18" s="186"/>
      <c r="AF18" s="186"/>
      <c r="AG18" s="186"/>
      <c r="AH18" s="186"/>
      <c r="AI18" s="186"/>
      <c r="AJ18" s="186"/>
      <c r="AK18" s="186"/>
      <c r="AL18" s="186"/>
      <c r="AM18" s="186"/>
      <c r="AN18" s="186"/>
      <c r="AO18" s="187"/>
      <c r="AP18" s="187"/>
      <c r="AQ18" s="187"/>
      <c r="AR18" s="187"/>
      <c r="AS18" s="187"/>
      <c r="AT18" s="187"/>
      <c r="AU18" s="187"/>
      <c r="AV18" s="187"/>
      <c r="AW18" s="187"/>
      <c r="AX18" s="187"/>
      <c r="AY18" s="187"/>
      <c r="AZ18" s="187"/>
      <c r="BA18" s="187"/>
      <c r="BB18" s="187"/>
      <c r="BC18" s="187"/>
      <c r="BD18" s="187"/>
      <c r="BE18" s="187"/>
      <c r="BF18" s="187"/>
      <c r="BG18" s="187"/>
      <c r="BH18" s="187"/>
      <c r="BI18" s="187"/>
      <c r="BJ18" s="187"/>
      <c r="BK18" s="187"/>
      <c r="BL18" s="187"/>
      <c r="BM18" s="187"/>
      <c r="BN18" s="187"/>
      <c r="BO18" s="188"/>
      <c r="BP18" s="188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 t="s">
        <v>317</v>
      </c>
      <c r="CR18" s="24"/>
      <c r="CS18" s="39"/>
      <c r="CT18" s="23"/>
      <c r="CU18" s="23"/>
      <c r="CV18" s="26"/>
      <c r="CW18" s="26"/>
      <c r="CX18" s="24"/>
      <c r="CY18" s="24"/>
      <c r="CZ18" s="24"/>
      <c r="DA18" s="24"/>
      <c r="DB18" s="40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3"/>
      <c r="DW18" s="53"/>
    </row>
    <row r="19" spans="1:127" s="1" customFormat="1" ht="15.95" customHeight="1" x14ac:dyDescent="0.5">
      <c r="A19" s="189" t="s">
        <v>76</v>
      </c>
      <c r="B19" s="190"/>
      <c r="C19" s="62">
        <v>1</v>
      </c>
      <c r="D19" s="12"/>
      <c r="E19" s="338">
        <v>0</v>
      </c>
      <c r="F19" s="339"/>
      <c r="G19" s="340">
        <v>0</v>
      </c>
      <c r="H19" s="339"/>
      <c r="I19" s="340">
        <v>0</v>
      </c>
      <c r="J19" s="339"/>
      <c r="K19" s="340">
        <v>0</v>
      </c>
      <c r="L19" s="341"/>
      <c r="M19" s="488">
        <f>SUM(E19:L19)</f>
        <v>0</v>
      </c>
      <c r="N19" s="489"/>
      <c r="O19" s="338">
        <v>12752</v>
      </c>
      <c r="P19" s="339"/>
      <c r="Q19" s="340">
        <v>0</v>
      </c>
      <c r="R19" s="339"/>
      <c r="S19" s="340">
        <v>0</v>
      </c>
      <c r="T19" s="341"/>
      <c r="U19" s="342">
        <f>SUM(O19:T19)</f>
        <v>12752</v>
      </c>
      <c r="V19" s="342"/>
      <c r="W19" s="122">
        <f>+U19+M19</f>
        <v>12752</v>
      </c>
      <c r="X19" s="7"/>
      <c r="Y19" s="343">
        <v>1057390</v>
      </c>
      <c r="Z19" s="333"/>
      <c r="AA19" s="333">
        <v>0</v>
      </c>
      <c r="AB19" s="333"/>
      <c r="AC19" s="333">
        <v>0</v>
      </c>
      <c r="AD19" s="333"/>
      <c r="AE19" s="333">
        <v>0</v>
      </c>
      <c r="AF19" s="333"/>
      <c r="AG19" s="483">
        <f>SUM(Y19:AF19)</f>
        <v>1057390</v>
      </c>
      <c r="AH19" s="483"/>
      <c r="AI19" s="337">
        <v>4717</v>
      </c>
      <c r="AJ19" s="337"/>
      <c r="AK19" s="337">
        <v>4236</v>
      </c>
      <c r="AL19" s="337"/>
      <c r="AM19" s="337">
        <v>0</v>
      </c>
      <c r="AN19" s="337"/>
      <c r="AO19" s="333">
        <v>0</v>
      </c>
      <c r="AP19" s="333"/>
      <c r="AQ19" s="333">
        <v>0</v>
      </c>
      <c r="AR19" s="333"/>
      <c r="AS19" s="333">
        <v>0</v>
      </c>
      <c r="AT19" s="333"/>
      <c r="AU19" s="333">
        <v>0</v>
      </c>
      <c r="AV19" s="333"/>
      <c r="AW19" s="333">
        <v>0</v>
      </c>
      <c r="AX19" s="333"/>
      <c r="AY19" s="333">
        <v>0</v>
      </c>
      <c r="AZ19" s="333"/>
      <c r="BA19" s="333">
        <v>0</v>
      </c>
      <c r="BB19" s="333"/>
      <c r="BC19" s="333">
        <v>0</v>
      </c>
      <c r="BD19" s="333"/>
      <c r="BE19" s="333">
        <v>0</v>
      </c>
      <c r="BF19" s="333"/>
      <c r="BG19" s="333">
        <v>0</v>
      </c>
      <c r="BH19" s="333"/>
      <c r="BI19" s="333">
        <v>0</v>
      </c>
      <c r="BJ19" s="333"/>
      <c r="BK19" s="333">
        <v>0</v>
      </c>
      <c r="BL19" s="333"/>
      <c r="BM19" s="333">
        <v>0</v>
      </c>
      <c r="BN19" s="333"/>
      <c r="BO19" s="162">
        <f>SUM(AO19:BN19)</f>
        <v>0</v>
      </c>
      <c r="BP19" s="164"/>
      <c r="BQ19" s="7"/>
      <c r="BR19" s="334">
        <v>0</v>
      </c>
      <c r="BS19" s="335"/>
      <c r="BT19" s="106"/>
      <c r="BU19" s="191"/>
      <c r="BV19" s="106"/>
      <c r="BW19" s="329">
        <v>447786</v>
      </c>
      <c r="BX19" s="328"/>
      <c r="BY19" s="329">
        <v>9105</v>
      </c>
      <c r="BZ19" s="328"/>
      <c r="CA19" s="328">
        <v>3503</v>
      </c>
      <c r="CB19" s="328"/>
      <c r="CC19" s="328">
        <v>625</v>
      </c>
      <c r="CD19" s="328"/>
      <c r="CE19" s="328">
        <v>5984</v>
      </c>
      <c r="CF19" s="328"/>
      <c r="CG19" s="503">
        <v>1</v>
      </c>
      <c r="CH19" s="504"/>
      <c r="CI19" s="328">
        <v>488</v>
      </c>
      <c r="CJ19" s="328"/>
      <c r="CK19" s="328">
        <v>3765</v>
      </c>
      <c r="CL19" s="328"/>
      <c r="CM19" s="328">
        <v>45942</v>
      </c>
      <c r="CN19" s="328"/>
      <c r="CO19" s="328">
        <v>20282</v>
      </c>
      <c r="CP19" s="328"/>
      <c r="CQ19" s="327">
        <v>16163751</v>
      </c>
      <c r="CR19" s="327"/>
      <c r="CS19" s="108"/>
      <c r="CT19" s="328">
        <v>8438</v>
      </c>
      <c r="CU19" s="328"/>
      <c r="CV19" s="328">
        <v>2352534254</v>
      </c>
      <c r="CW19" s="328"/>
      <c r="CX19" s="329">
        <v>1292</v>
      </c>
      <c r="CY19" s="328"/>
      <c r="CZ19" s="328">
        <v>1667</v>
      </c>
      <c r="DA19" s="330"/>
      <c r="DB19" s="109">
        <f>SUM(CX19:DA19)</f>
        <v>2959</v>
      </c>
      <c r="DC19" s="329"/>
      <c r="DD19" s="330"/>
      <c r="DE19" s="106"/>
      <c r="DF19" s="321">
        <v>8499</v>
      </c>
      <c r="DG19" s="322"/>
      <c r="DH19" s="322">
        <v>0</v>
      </c>
      <c r="DI19" s="322"/>
      <c r="DJ19" s="322">
        <v>650</v>
      </c>
      <c r="DK19" s="322"/>
      <c r="DL19" s="322">
        <v>2779</v>
      </c>
      <c r="DM19" s="322"/>
      <c r="DN19" s="323">
        <f>+DL19+DJ19+DH19+DF19</f>
        <v>11928</v>
      </c>
      <c r="DO19" s="324"/>
      <c r="DP19" s="106"/>
      <c r="DQ19" s="325">
        <v>865730</v>
      </c>
      <c r="DR19" s="326"/>
      <c r="DS19" s="106"/>
      <c r="DT19" s="202"/>
      <c r="DU19" s="174"/>
      <c r="DV19" s="62">
        <v>1</v>
      </c>
      <c r="DW19" s="83" t="s">
        <v>77</v>
      </c>
    </row>
    <row r="20" spans="1:127" s="1" customFormat="1" ht="15.95" customHeight="1" x14ac:dyDescent="0.5">
      <c r="A20" s="192" t="s">
        <v>78</v>
      </c>
      <c r="B20" s="193"/>
      <c r="C20" s="63">
        <v>2</v>
      </c>
      <c r="D20" s="12"/>
      <c r="E20" s="297">
        <v>65</v>
      </c>
      <c r="F20" s="298"/>
      <c r="G20" s="293">
        <v>6076</v>
      </c>
      <c r="H20" s="298"/>
      <c r="I20" s="293">
        <v>21</v>
      </c>
      <c r="J20" s="298"/>
      <c r="K20" s="292">
        <v>12154</v>
      </c>
      <c r="L20" s="292"/>
      <c r="M20" s="314">
        <f>SUM(E20:L20)</f>
        <v>18316</v>
      </c>
      <c r="N20" s="315"/>
      <c r="O20" s="297">
        <v>0</v>
      </c>
      <c r="P20" s="298"/>
      <c r="Q20" s="293">
        <v>0</v>
      </c>
      <c r="R20" s="298"/>
      <c r="S20" s="293">
        <v>77</v>
      </c>
      <c r="T20" s="294"/>
      <c r="U20" s="295">
        <f>SUM(O20:T20)</f>
        <v>77</v>
      </c>
      <c r="V20" s="295"/>
      <c r="W20" s="114">
        <f>+U20+M20</f>
        <v>18393</v>
      </c>
      <c r="X20" s="7"/>
      <c r="Y20" s="296">
        <v>0</v>
      </c>
      <c r="Z20" s="289"/>
      <c r="AA20" s="289">
        <v>215712</v>
      </c>
      <c r="AB20" s="289"/>
      <c r="AC20" s="289">
        <v>507345</v>
      </c>
      <c r="AD20" s="289"/>
      <c r="AE20" s="289">
        <v>0</v>
      </c>
      <c r="AF20" s="289"/>
      <c r="AG20" s="313">
        <f t="shared" ref="AG20:AG22" si="0">SUM(Y20:AF20)</f>
        <v>723057</v>
      </c>
      <c r="AH20" s="313"/>
      <c r="AI20" s="291">
        <v>56504</v>
      </c>
      <c r="AJ20" s="291"/>
      <c r="AK20" s="291">
        <v>2161</v>
      </c>
      <c r="AL20" s="291"/>
      <c r="AM20" s="291">
        <v>0</v>
      </c>
      <c r="AN20" s="291"/>
      <c r="AO20" s="289">
        <v>2639</v>
      </c>
      <c r="AP20" s="289"/>
      <c r="AQ20" s="289">
        <v>0</v>
      </c>
      <c r="AR20" s="289"/>
      <c r="AS20" s="289">
        <v>0</v>
      </c>
      <c r="AT20" s="289"/>
      <c r="AU20" s="289">
        <v>17</v>
      </c>
      <c r="AV20" s="289"/>
      <c r="AW20" s="289">
        <v>0</v>
      </c>
      <c r="AX20" s="289"/>
      <c r="AY20" s="289">
        <v>0</v>
      </c>
      <c r="AZ20" s="289"/>
      <c r="BA20" s="289">
        <v>0</v>
      </c>
      <c r="BB20" s="289"/>
      <c r="BC20" s="320">
        <v>44</v>
      </c>
      <c r="BD20" s="320"/>
      <c r="BE20" s="289">
        <v>0</v>
      </c>
      <c r="BF20" s="289"/>
      <c r="BG20" s="289">
        <v>363</v>
      </c>
      <c r="BH20" s="289"/>
      <c r="BI20" s="289">
        <v>0</v>
      </c>
      <c r="BJ20" s="289"/>
      <c r="BK20" s="289">
        <v>0</v>
      </c>
      <c r="BL20" s="289"/>
      <c r="BM20" s="289">
        <v>0</v>
      </c>
      <c r="BN20" s="289"/>
      <c r="BO20" s="153">
        <f>SUM(AO20:BN20)</f>
        <v>3063</v>
      </c>
      <c r="BP20" s="160"/>
      <c r="BQ20" s="7"/>
      <c r="BR20" s="287">
        <v>35985</v>
      </c>
      <c r="BS20" s="288"/>
      <c r="BT20" s="106"/>
      <c r="BU20" s="194"/>
      <c r="BV20" s="106"/>
      <c r="BW20" s="281">
        <v>0</v>
      </c>
      <c r="BX20" s="280"/>
      <c r="BY20" s="281">
        <v>0</v>
      </c>
      <c r="BZ20" s="280"/>
      <c r="CA20" s="280">
        <v>0</v>
      </c>
      <c r="CB20" s="280"/>
      <c r="CC20" s="280">
        <v>0</v>
      </c>
      <c r="CD20" s="280"/>
      <c r="CE20" s="280">
        <v>0</v>
      </c>
      <c r="CF20" s="280"/>
      <c r="CG20" s="280">
        <v>0</v>
      </c>
      <c r="CH20" s="282"/>
      <c r="CI20" s="280">
        <v>0</v>
      </c>
      <c r="CJ20" s="280"/>
      <c r="CK20" s="280">
        <v>0</v>
      </c>
      <c r="CL20" s="280"/>
      <c r="CM20" s="280">
        <v>0</v>
      </c>
      <c r="CN20" s="280"/>
      <c r="CO20" s="280">
        <v>0</v>
      </c>
      <c r="CP20" s="280"/>
      <c r="CQ20" s="286">
        <v>0</v>
      </c>
      <c r="CR20" s="286"/>
      <c r="CS20" s="112"/>
      <c r="CT20" s="280">
        <v>0</v>
      </c>
      <c r="CU20" s="280"/>
      <c r="CV20" s="280">
        <v>0</v>
      </c>
      <c r="CW20" s="280"/>
      <c r="CX20" s="281">
        <v>0</v>
      </c>
      <c r="CY20" s="280"/>
      <c r="CZ20" s="280">
        <v>0</v>
      </c>
      <c r="DA20" s="282"/>
      <c r="DB20" s="155">
        <f>SUM(CX20:DA20)</f>
        <v>0</v>
      </c>
      <c r="DC20" s="281"/>
      <c r="DD20" s="282"/>
      <c r="DE20" s="106"/>
      <c r="DF20" s="285">
        <v>0</v>
      </c>
      <c r="DG20" s="275"/>
      <c r="DH20" s="482">
        <v>0</v>
      </c>
      <c r="DI20" s="482"/>
      <c r="DJ20" s="275">
        <v>0</v>
      </c>
      <c r="DK20" s="275"/>
      <c r="DL20" s="275">
        <v>0</v>
      </c>
      <c r="DM20" s="275"/>
      <c r="DN20" s="480">
        <f t="shared" ref="DN20:DN21" si="1">+DL20+DJ20+DH20+DF20</f>
        <v>0</v>
      </c>
      <c r="DO20" s="481"/>
      <c r="DP20" s="106"/>
      <c r="DQ20" s="278">
        <v>0</v>
      </c>
      <c r="DR20" s="279"/>
      <c r="DS20" s="106"/>
      <c r="DT20" s="195"/>
      <c r="DU20" s="174"/>
      <c r="DV20" s="63">
        <v>2</v>
      </c>
      <c r="DW20" s="84" t="s">
        <v>79</v>
      </c>
    </row>
    <row r="21" spans="1:127" s="1" customFormat="1" ht="15.95" customHeight="1" x14ac:dyDescent="0.5">
      <c r="A21" s="192" t="s">
        <v>80</v>
      </c>
      <c r="B21" s="193"/>
      <c r="C21" s="63">
        <v>3</v>
      </c>
      <c r="D21" s="12"/>
      <c r="E21" s="445">
        <v>-1</v>
      </c>
      <c r="F21" s="446"/>
      <c r="G21" s="448">
        <v>-1</v>
      </c>
      <c r="H21" s="446"/>
      <c r="I21" s="448">
        <v>0</v>
      </c>
      <c r="J21" s="446"/>
      <c r="K21" s="448">
        <v>-100</v>
      </c>
      <c r="L21" s="449"/>
      <c r="M21" s="458">
        <f>SUM(E21:L21)</f>
        <v>-102</v>
      </c>
      <c r="N21" s="459"/>
      <c r="O21" s="297">
        <v>0</v>
      </c>
      <c r="P21" s="298"/>
      <c r="Q21" s="293">
        <v>0</v>
      </c>
      <c r="R21" s="298"/>
      <c r="S21" s="293">
        <v>0</v>
      </c>
      <c r="T21" s="294"/>
      <c r="U21" s="295">
        <f>SUM(O21:T21)</f>
        <v>0</v>
      </c>
      <c r="V21" s="295"/>
      <c r="W21" s="219">
        <f>+U21+M21</f>
        <v>-102</v>
      </c>
      <c r="X21" s="7"/>
      <c r="Y21" s="296">
        <v>0</v>
      </c>
      <c r="Z21" s="289"/>
      <c r="AA21" s="289">
        <v>0</v>
      </c>
      <c r="AB21" s="289"/>
      <c r="AC21" s="440">
        <v>-78</v>
      </c>
      <c r="AD21" s="440"/>
      <c r="AE21" s="289">
        <v>0</v>
      </c>
      <c r="AF21" s="289"/>
      <c r="AG21" s="438">
        <f t="shared" si="0"/>
        <v>-78</v>
      </c>
      <c r="AH21" s="438"/>
      <c r="AI21" s="401">
        <v>-1256</v>
      </c>
      <c r="AJ21" s="401"/>
      <c r="AK21" s="291">
        <v>0</v>
      </c>
      <c r="AL21" s="291"/>
      <c r="AM21" s="401">
        <v>-30</v>
      </c>
      <c r="AN21" s="401"/>
      <c r="AO21" s="440">
        <v>-218</v>
      </c>
      <c r="AP21" s="440"/>
      <c r="AQ21" s="440">
        <v>-1717</v>
      </c>
      <c r="AR21" s="440"/>
      <c r="AS21" s="440">
        <v>-133</v>
      </c>
      <c r="AT21" s="440"/>
      <c r="AU21" s="289">
        <v>0</v>
      </c>
      <c r="AV21" s="289"/>
      <c r="AW21" s="440">
        <v>0</v>
      </c>
      <c r="AX21" s="440"/>
      <c r="AY21" s="289">
        <v>0</v>
      </c>
      <c r="AZ21" s="289"/>
      <c r="BA21" s="289">
        <v>0</v>
      </c>
      <c r="BB21" s="289"/>
      <c r="BC21" s="440">
        <v>-813</v>
      </c>
      <c r="BD21" s="440"/>
      <c r="BE21" s="479">
        <v>0</v>
      </c>
      <c r="BF21" s="479"/>
      <c r="BG21" s="440">
        <v>-4104</v>
      </c>
      <c r="BH21" s="440"/>
      <c r="BI21" s="289">
        <v>0</v>
      </c>
      <c r="BJ21" s="289"/>
      <c r="BK21" s="440">
        <v>-3264</v>
      </c>
      <c r="BL21" s="440"/>
      <c r="BM21" s="289">
        <v>0</v>
      </c>
      <c r="BN21" s="289"/>
      <c r="BO21" s="220">
        <f>SUM(AO21:BN21)</f>
        <v>-10249</v>
      </c>
      <c r="BP21" s="160"/>
      <c r="BQ21" s="7"/>
      <c r="BR21" s="399">
        <v>-3585</v>
      </c>
      <c r="BS21" s="400"/>
      <c r="BT21" s="106"/>
      <c r="BU21" s="194"/>
      <c r="BV21" s="106"/>
      <c r="BW21" s="475">
        <v>0</v>
      </c>
      <c r="BX21" s="476"/>
      <c r="BY21" s="475">
        <v>0</v>
      </c>
      <c r="BZ21" s="476"/>
      <c r="CA21" s="476">
        <v>0</v>
      </c>
      <c r="CB21" s="476"/>
      <c r="CC21" s="476">
        <v>0</v>
      </c>
      <c r="CD21" s="476"/>
      <c r="CE21" s="476">
        <v>0</v>
      </c>
      <c r="CF21" s="476"/>
      <c r="CG21" s="476">
        <v>0</v>
      </c>
      <c r="CH21" s="477"/>
      <c r="CI21" s="280">
        <v>0</v>
      </c>
      <c r="CJ21" s="280"/>
      <c r="CK21" s="280">
        <v>0</v>
      </c>
      <c r="CL21" s="280"/>
      <c r="CM21" s="280">
        <v>0</v>
      </c>
      <c r="CN21" s="280"/>
      <c r="CO21" s="476">
        <v>0</v>
      </c>
      <c r="CP21" s="476"/>
      <c r="CQ21" s="478">
        <v>0</v>
      </c>
      <c r="CR21" s="478"/>
      <c r="CS21" s="112"/>
      <c r="CT21" s="280">
        <v>0</v>
      </c>
      <c r="CU21" s="280"/>
      <c r="CV21" s="280">
        <v>0</v>
      </c>
      <c r="CW21" s="280"/>
      <c r="CX21" s="475">
        <v>0</v>
      </c>
      <c r="CY21" s="476"/>
      <c r="CZ21" s="280">
        <v>0</v>
      </c>
      <c r="DA21" s="282"/>
      <c r="DB21" s="155">
        <f>SUM(CX21:DA21)</f>
        <v>0</v>
      </c>
      <c r="DC21" s="281"/>
      <c r="DD21" s="282"/>
      <c r="DE21" s="106"/>
      <c r="DF21" s="285">
        <v>0</v>
      </c>
      <c r="DG21" s="275"/>
      <c r="DH21" s="470">
        <v>0</v>
      </c>
      <c r="DI21" s="470"/>
      <c r="DJ21" s="275">
        <v>0</v>
      </c>
      <c r="DK21" s="275"/>
      <c r="DL21" s="275">
        <v>0</v>
      </c>
      <c r="DM21" s="275"/>
      <c r="DN21" s="471">
        <f t="shared" si="1"/>
        <v>0</v>
      </c>
      <c r="DO21" s="472"/>
      <c r="DP21" s="106"/>
      <c r="DQ21" s="278">
        <v>0</v>
      </c>
      <c r="DR21" s="279"/>
      <c r="DS21" s="106"/>
      <c r="DT21" s="195"/>
      <c r="DU21" s="106"/>
      <c r="DV21" s="63">
        <v>3</v>
      </c>
      <c r="DW21" s="84" t="s">
        <v>81</v>
      </c>
    </row>
    <row r="22" spans="1:127" s="1" customFormat="1" ht="15.95" customHeight="1" x14ac:dyDescent="0.5">
      <c r="A22" s="196" t="s">
        <v>269</v>
      </c>
      <c r="B22" s="197"/>
      <c r="C22" s="64">
        <v>4</v>
      </c>
      <c r="D22" s="12"/>
      <c r="E22" s="268">
        <v>0</v>
      </c>
      <c r="F22" s="269"/>
      <c r="G22" s="271">
        <v>0</v>
      </c>
      <c r="H22" s="269"/>
      <c r="I22" s="271">
        <v>0</v>
      </c>
      <c r="J22" s="269"/>
      <c r="K22" s="271">
        <v>0</v>
      </c>
      <c r="L22" s="272"/>
      <c r="M22" s="473">
        <f>SUM(E22:L22)</f>
        <v>0</v>
      </c>
      <c r="N22" s="474"/>
      <c r="O22" s="268">
        <v>0</v>
      </c>
      <c r="P22" s="269"/>
      <c r="Q22" s="271">
        <v>0</v>
      </c>
      <c r="R22" s="269"/>
      <c r="S22" s="271">
        <v>0</v>
      </c>
      <c r="T22" s="272"/>
      <c r="U22" s="273">
        <f>SUM(O22:T22)</f>
        <v>0</v>
      </c>
      <c r="V22" s="273"/>
      <c r="W22" s="115">
        <f>+U22+M22</f>
        <v>0</v>
      </c>
      <c r="X22" s="7"/>
      <c r="Y22" s="274">
        <v>0</v>
      </c>
      <c r="Z22" s="263"/>
      <c r="AA22" s="263">
        <v>0</v>
      </c>
      <c r="AB22" s="263"/>
      <c r="AC22" s="391">
        <v>-6342</v>
      </c>
      <c r="AD22" s="391"/>
      <c r="AE22" s="263">
        <v>0</v>
      </c>
      <c r="AF22" s="263"/>
      <c r="AG22" s="469">
        <f t="shared" si="0"/>
        <v>-6342</v>
      </c>
      <c r="AH22" s="469"/>
      <c r="AI22" s="267">
        <v>0</v>
      </c>
      <c r="AJ22" s="267"/>
      <c r="AK22" s="267">
        <v>0</v>
      </c>
      <c r="AL22" s="267"/>
      <c r="AM22" s="267">
        <v>0</v>
      </c>
      <c r="AN22" s="267"/>
      <c r="AO22" s="263">
        <v>0</v>
      </c>
      <c r="AP22" s="263"/>
      <c r="AQ22" s="263">
        <v>0</v>
      </c>
      <c r="AR22" s="263"/>
      <c r="AS22" s="263">
        <v>0</v>
      </c>
      <c r="AT22" s="263"/>
      <c r="AU22" s="263">
        <v>0</v>
      </c>
      <c r="AV22" s="263"/>
      <c r="AW22" s="263">
        <v>0</v>
      </c>
      <c r="AX22" s="263"/>
      <c r="AY22" s="263">
        <v>0</v>
      </c>
      <c r="AZ22" s="263"/>
      <c r="BA22" s="263">
        <v>0</v>
      </c>
      <c r="BB22" s="263"/>
      <c r="BC22" s="263">
        <v>0</v>
      </c>
      <c r="BD22" s="263"/>
      <c r="BE22" s="263">
        <v>0</v>
      </c>
      <c r="BF22" s="263"/>
      <c r="BG22" s="263">
        <v>0</v>
      </c>
      <c r="BH22" s="263"/>
      <c r="BI22" s="263">
        <v>0</v>
      </c>
      <c r="BJ22" s="263"/>
      <c r="BK22" s="263">
        <v>0</v>
      </c>
      <c r="BL22" s="263"/>
      <c r="BM22" s="263">
        <v>0</v>
      </c>
      <c r="BN22" s="263"/>
      <c r="BO22" s="159">
        <f>SUM(AO22:BN22)</f>
        <v>0</v>
      </c>
      <c r="BP22" s="158"/>
      <c r="BQ22" s="7"/>
      <c r="BR22" s="264">
        <v>0</v>
      </c>
      <c r="BS22" s="265"/>
      <c r="BT22" s="106"/>
      <c r="BU22" s="198"/>
      <c r="BV22" s="106"/>
      <c r="BW22" s="259">
        <v>0</v>
      </c>
      <c r="BX22" s="258"/>
      <c r="BY22" s="259">
        <v>0</v>
      </c>
      <c r="BZ22" s="258"/>
      <c r="CA22" s="258">
        <v>0</v>
      </c>
      <c r="CB22" s="258"/>
      <c r="CC22" s="258">
        <v>0</v>
      </c>
      <c r="CD22" s="258"/>
      <c r="CE22" s="258">
        <v>0</v>
      </c>
      <c r="CF22" s="258"/>
      <c r="CG22" s="258">
        <v>0</v>
      </c>
      <c r="CH22" s="260"/>
      <c r="CI22" s="258">
        <v>0</v>
      </c>
      <c r="CJ22" s="258"/>
      <c r="CK22" s="258">
        <v>0</v>
      </c>
      <c r="CL22" s="258"/>
      <c r="CM22" s="258">
        <v>0</v>
      </c>
      <c r="CN22" s="258"/>
      <c r="CO22" s="258">
        <v>0</v>
      </c>
      <c r="CP22" s="258"/>
      <c r="CQ22" s="257">
        <v>0</v>
      </c>
      <c r="CR22" s="257"/>
      <c r="CS22" s="117"/>
      <c r="CT22" s="258">
        <v>0</v>
      </c>
      <c r="CU22" s="258"/>
      <c r="CV22" s="258">
        <v>0</v>
      </c>
      <c r="CW22" s="258"/>
      <c r="CX22" s="259">
        <v>0</v>
      </c>
      <c r="CY22" s="258"/>
      <c r="CZ22" s="258">
        <v>0</v>
      </c>
      <c r="DA22" s="260"/>
      <c r="DB22" s="141">
        <f>SUM(CX22:DA22)</f>
        <v>0</v>
      </c>
      <c r="DC22" s="259"/>
      <c r="DD22" s="260"/>
      <c r="DE22" s="106"/>
      <c r="DF22" s="251">
        <v>0</v>
      </c>
      <c r="DG22" s="252"/>
      <c r="DH22" s="252">
        <v>0</v>
      </c>
      <c r="DI22" s="252"/>
      <c r="DJ22" s="252">
        <v>0</v>
      </c>
      <c r="DK22" s="252"/>
      <c r="DL22" s="252">
        <v>0</v>
      </c>
      <c r="DM22" s="252"/>
      <c r="DN22" s="253">
        <f>+DL22+DJ22+DH22+DF22</f>
        <v>0</v>
      </c>
      <c r="DO22" s="254"/>
      <c r="DP22" s="106"/>
      <c r="DQ22" s="255">
        <v>0</v>
      </c>
      <c r="DR22" s="256"/>
      <c r="DS22" s="106"/>
      <c r="DT22" s="199"/>
      <c r="DU22" s="106"/>
      <c r="DV22" s="64">
        <v>4</v>
      </c>
      <c r="DW22" s="85" t="s">
        <v>271</v>
      </c>
    </row>
    <row r="23" spans="1:127" s="1" customFormat="1" ht="5.0999999999999996" customHeight="1" x14ac:dyDescent="0.5">
      <c r="C23" s="12"/>
      <c r="D23" s="12"/>
      <c r="E23" s="106"/>
      <c r="F23" s="106"/>
      <c r="G23" s="106"/>
      <c r="H23" s="106"/>
      <c r="I23" s="106"/>
      <c r="J23" s="106"/>
      <c r="K23" s="106"/>
      <c r="L23" s="106"/>
      <c r="M23" s="7"/>
      <c r="N23" s="7"/>
      <c r="O23" s="106"/>
      <c r="P23" s="106"/>
      <c r="Q23" s="106"/>
      <c r="R23" s="106"/>
      <c r="S23" s="106"/>
      <c r="T23" s="106"/>
      <c r="U23" s="7"/>
      <c r="V23" s="7"/>
      <c r="W23" s="7"/>
      <c r="X23" s="7"/>
      <c r="Y23" s="106"/>
      <c r="Z23" s="106"/>
      <c r="AA23" s="106"/>
      <c r="AB23" s="106"/>
      <c r="AC23" s="106"/>
      <c r="AD23" s="106"/>
      <c r="AE23" s="106"/>
      <c r="AF23" s="106"/>
      <c r="AG23" s="7"/>
      <c r="AH23" s="7"/>
      <c r="AI23" s="106"/>
      <c r="AJ23" s="106"/>
      <c r="AK23" s="106"/>
      <c r="AL23" s="106"/>
      <c r="AM23" s="106"/>
      <c r="AN23" s="106"/>
      <c r="AO23" s="467"/>
      <c r="AP23" s="467"/>
      <c r="AQ23" s="467"/>
      <c r="AR23" s="467"/>
      <c r="AS23" s="467"/>
      <c r="AT23" s="467"/>
      <c r="AU23" s="467"/>
      <c r="AV23" s="467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6"/>
      <c r="BJ23" s="106"/>
      <c r="BK23" s="106"/>
      <c r="BL23" s="106"/>
      <c r="BM23" s="106"/>
      <c r="BN23" s="106"/>
      <c r="BO23" s="7"/>
      <c r="BP23" s="7"/>
      <c r="BQ23" s="7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7"/>
      <c r="CT23" s="106"/>
      <c r="CU23" s="106"/>
      <c r="CV23" s="106"/>
      <c r="CW23" s="106"/>
      <c r="CX23" s="106"/>
      <c r="CY23" s="106"/>
      <c r="CZ23" s="106"/>
      <c r="DA23" s="106"/>
      <c r="DB23" s="7"/>
      <c r="DC23" s="106"/>
      <c r="DD23" s="106"/>
      <c r="DE23" s="106"/>
      <c r="DF23" s="106"/>
      <c r="DG23" s="106"/>
      <c r="DH23" s="106"/>
      <c r="DI23" s="106"/>
      <c r="DJ23" s="106"/>
      <c r="DK23" s="106"/>
      <c r="DL23" s="106"/>
      <c r="DM23" s="106"/>
      <c r="DN23" s="7"/>
      <c r="DO23" s="7"/>
      <c r="DP23" s="106"/>
      <c r="DQ23" s="106"/>
      <c r="DR23" s="106"/>
      <c r="DS23" s="106"/>
      <c r="DT23" s="106"/>
      <c r="DU23" s="106"/>
      <c r="DV23" s="12"/>
      <c r="DW23" s="16"/>
    </row>
    <row r="24" spans="1:127" s="2" customFormat="1" ht="15" customHeight="1" thickBot="1" x14ac:dyDescent="0.35">
      <c r="A24" s="56" t="s">
        <v>82</v>
      </c>
      <c r="B24" s="200"/>
      <c r="C24" s="55">
        <v>5</v>
      </c>
      <c r="D24" s="3"/>
      <c r="E24" s="360">
        <f>SUM(E19:F22)</f>
        <v>64</v>
      </c>
      <c r="F24" s="358"/>
      <c r="G24" s="358">
        <f>SUM(G19:H22)</f>
        <v>6075</v>
      </c>
      <c r="H24" s="358"/>
      <c r="I24" s="468">
        <f>SUM(I19:J22)</f>
        <v>21</v>
      </c>
      <c r="J24" s="468"/>
      <c r="K24" s="358">
        <f>SUM(K19:L22)</f>
        <v>12054</v>
      </c>
      <c r="L24" s="359"/>
      <c r="M24" s="360">
        <f>SUM(M19:N22)</f>
        <v>18214</v>
      </c>
      <c r="N24" s="358"/>
      <c r="O24" s="360">
        <f>SUM(O19:P22)</f>
        <v>12752</v>
      </c>
      <c r="P24" s="358"/>
      <c r="Q24" s="358">
        <f>SUM(Q19:R22)</f>
        <v>0</v>
      </c>
      <c r="R24" s="358"/>
      <c r="S24" s="358">
        <f>SUM(S19:T22)</f>
        <v>77</v>
      </c>
      <c r="T24" s="359"/>
      <c r="U24" s="360">
        <f>SUM(U19:V22)</f>
        <v>12829</v>
      </c>
      <c r="V24" s="358"/>
      <c r="W24" s="123">
        <f>SUM(W19:W22)</f>
        <v>31043</v>
      </c>
      <c r="X24" s="7"/>
      <c r="Y24" s="361">
        <f>SUM(Y19:Z22)</f>
        <v>1057390</v>
      </c>
      <c r="Z24" s="355"/>
      <c r="AA24" s="355">
        <f>SUM(AA19:AB22)</f>
        <v>215712</v>
      </c>
      <c r="AB24" s="355"/>
      <c r="AC24" s="355">
        <f>SUM(AC19:AD22)</f>
        <v>500925</v>
      </c>
      <c r="AD24" s="355"/>
      <c r="AE24" s="355">
        <f>SUM(AE19:AF22)</f>
        <v>0</v>
      </c>
      <c r="AF24" s="355"/>
      <c r="AG24" s="357">
        <f>SUM(AG19:AH23)</f>
        <v>1774027</v>
      </c>
      <c r="AH24" s="357"/>
      <c r="AI24" s="357">
        <f>SUM(AI19:AJ22)</f>
        <v>59965</v>
      </c>
      <c r="AJ24" s="357"/>
      <c r="AK24" s="357">
        <f>SUM(AK19:AL22)</f>
        <v>6397</v>
      </c>
      <c r="AL24" s="357"/>
      <c r="AM24" s="418">
        <f>SUM(AM19:AN22)</f>
        <v>-30</v>
      </c>
      <c r="AN24" s="418"/>
      <c r="AO24" s="355">
        <f>SUM(AO19:AP22)</f>
        <v>2421</v>
      </c>
      <c r="AP24" s="355"/>
      <c r="AQ24" s="422">
        <f>SUM(AQ19:AR22)</f>
        <v>-1717</v>
      </c>
      <c r="AR24" s="422"/>
      <c r="AS24" s="422">
        <f>SUM(AS19:AT22)</f>
        <v>-133</v>
      </c>
      <c r="AT24" s="422"/>
      <c r="AU24" s="355">
        <f>SUM(AU19:AV22)</f>
        <v>17</v>
      </c>
      <c r="AV24" s="355"/>
      <c r="AW24" s="355">
        <f>SUM(AW19:AX22)</f>
        <v>0</v>
      </c>
      <c r="AX24" s="355"/>
      <c r="AY24" s="355">
        <f>SUM(AY19:AZ22)</f>
        <v>0</v>
      </c>
      <c r="AZ24" s="355"/>
      <c r="BA24" s="355">
        <f>SUM(BA19:BB22)</f>
        <v>0</v>
      </c>
      <c r="BB24" s="355"/>
      <c r="BC24" s="422">
        <f>SUM(BC19:BD22)</f>
        <v>-769</v>
      </c>
      <c r="BD24" s="422"/>
      <c r="BE24" s="466">
        <f>SUM(BE19:BF22)</f>
        <v>0</v>
      </c>
      <c r="BF24" s="466"/>
      <c r="BG24" s="422">
        <f>SUM(BG19:BH22)</f>
        <v>-3741</v>
      </c>
      <c r="BH24" s="422"/>
      <c r="BI24" s="355">
        <f>SUM(BI19:BJ22)</f>
        <v>0</v>
      </c>
      <c r="BJ24" s="355"/>
      <c r="BK24" s="422">
        <f>SUM(BK19:BL22)</f>
        <v>-3264</v>
      </c>
      <c r="BL24" s="422"/>
      <c r="BM24" s="355">
        <f>SUM(BM19:BN23)</f>
        <v>0</v>
      </c>
      <c r="BN24" s="355"/>
      <c r="BO24" s="221">
        <f>SUM(BO19:BO23)</f>
        <v>-7186</v>
      </c>
      <c r="BP24" s="163"/>
      <c r="BQ24" s="7"/>
      <c r="BR24" s="353">
        <f>SUM(BR19:BS22)</f>
        <v>32400</v>
      </c>
      <c r="BS24" s="354"/>
      <c r="BT24" s="7"/>
      <c r="BU24" s="201"/>
      <c r="BV24" s="7"/>
      <c r="BW24" s="351">
        <f>SUM(BW19:BX22)</f>
        <v>447786</v>
      </c>
      <c r="BX24" s="349"/>
      <c r="BY24" s="351">
        <f>SUM(BY19:BZ22)</f>
        <v>9105</v>
      </c>
      <c r="BZ24" s="349"/>
      <c r="CA24" s="349">
        <f>SUM(CA19:CB22)</f>
        <v>3503</v>
      </c>
      <c r="CB24" s="349"/>
      <c r="CC24" s="349">
        <f>SUM(CC19:CD22)</f>
        <v>625</v>
      </c>
      <c r="CD24" s="349"/>
      <c r="CE24" s="349">
        <f>SUM(CE19:CF22)</f>
        <v>5984</v>
      </c>
      <c r="CF24" s="349"/>
      <c r="CG24" s="464">
        <f>SUM(CG19:CH22)</f>
        <v>1</v>
      </c>
      <c r="CH24" s="465"/>
      <c r="CI24" s="349">
        <f>SUM(CI19:CJ22)</f>
        <v>488</v>
      </c>
      <c r="CJ24" s="349"/>
      <c r="CK24" s="349">
        <f>SUM(CK19:CL22)</f>
        <v>3765</v>
      </c>
      <c r="CL24" s="349"/>
      <c r="CM24" s="349">
        <f>SUM(CM19:CN22)</f>
        <v>45942</v>
      </c>
      <c r="CN24" s="349"/>
      <c r="CO24" s="349">
        <f>SUM(CO19:CP22)</f>
        <v>20282</v>
      </c>
      <c r="CP24" s="349"/>
      <c r="CQ24" s="352">
        <f>SUM(CQ19:CR22)</f>
        <v>16163751</v>
      </c>
      <c r="CR24" s="352"/>
      <c r="CS24" s="142"/>
      <c r="CT24" s="349">
        <f>SUM(CT19:CU22)</f>
        <v>8438</v>
      </c>
      <c r="CU24" s="349"/>
      <c r="CV24" s="349">
        <f>SUM(CV19:CW22)</f>
        <v>2352534254</v>
      </c>
      <c r="CW24" s="349"/>
      <c r="CX24" s="351">
        <f>SUM(CX19:CY22)</f>
        <v>1292</v>
      </c>
      <c r="CY24" s="349"/>
      <c r="CZ24" s="349">
        <f>SUM(CZ19:DA22)</f>
        <v>1667</v>
      </c>
      <c r="DA24" s="349"/>
      <c r="DB24" s="142">
        <f>SUM(CX24:DA24)</f>
        <v>2959</v>
      </c>
      <c r="DC24" s="349"/>
      <c r="DD24" s="350"/>
      <c r="DE24" s="7"/>
      <c r="DF24" s="345">
        <f>SUM(DF19:DG22)</f>
        <v>8499</v>
      </c>
      <c r="DG24" s="344"/>
      <c r="DH24" s="463">
        <f>SUM(DH19:DI22)</f>
        <v>0</v>
      </c>
      <c r="DI24" s="463"/>
      <c r="DJ24" s="344">
        <f>SUM(DJ19:DK22)</f>
        <v>650</v>
      </c>
      <c r="DK24" s="344"/>
      <c r="DL24" s="344">
        <f>SUM(DL19:DM22)</f>
        <v>2779</v>
      </c>
      <c r="DM24" s="344"/>
      <c r="DN24" s="345">
        <f>SUM(DN19:DO22)</f>
        <v>11928</v>
      </c>
      <c r="DO24" s="346"/>
      <c r="DP24" s="7"/>
      <c r="DQ24" s="347">
        <f>SUM(DQ19:DR22)</f>
        <v>865730</v>
      </c>
      <c r="DR24" s="348"/>
      <c r="DS24" s="7"/>
      <c r="DT24" s="121"/>
      <c r="DU24" s="27"/>
      <c r="DV24" s="55">
        <v>5</v>
      </c>
      <c r="DW24" s="86" t="s">
        <v>83</v>
      </c>
    </row>
    <row r="25" spans="1:127" s="2" customFormat="1" ht="5.0999999999999996" customHeight="1" thickTop="1" x14ac:dyDescent="0.5">
      <c r="A25" s="13"/>
      <c r="B25" s="13"/>
      <c r="C25" s="3"/>
      <c r="D25" s="3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54"/>
      <c r="DV25" s="3"/>
      <c r="DW25" s="20"/>
    </row>
    <row r="26" spans="1:127" s="1" customFormat="1" ht="15.95" customHeight="1" x14ac:dyDescent="0.5">
      <c r="A26" s="189" t="s">
        <v>84</v>
      </c>
      <c r="B26" s="190"/>
      <c r="C26" s="62">
        <v>6</v>
      </c>
      <c r="D26" s="12"/>
      <c r="E26" s="338">
        <v>0</v>
      </c>
      <c r="F26" s="339"/>
      <c r="G26" s="340">
        <v>0</v>
      </c>
      <c r="H26" s="339"/>
      <c r="I26" s="340">
        <v>0</v>
      </c>
      <c r="J26" s="339"/>
      <c r="K26" s="340">
        <v>0</v>
      </c>
      <c r="L26" s="341"/>
      <c r="M26" s="342">
        <f>SUM(E26:L26)</f>
        <v>0</v>
      </c>
      <c r="N26" s="342"/>
      <c r="O26" s="338">
        <v>0</v>
      </c>
      <c r="P26" s="339"/>
      <c r="Q26" s="340">
        <v>0</v>
      </c>
      <c r="R26" s="339"/>
      <c r="S26" s="340">
        <v>0</v>
      </c>
      <c r="T26" s="341"/>
      <c r="U26" s="342">
        <f>SUM(O26:T26)</f>
        <v>0</v>
      </c>
      <c r="V26" s="342"/>
      <c r="W26" s="122">
        <f>+U26+M26</f>
        <v>0</v>
      </c>
      <c r="X26" s="7"/>
      <c r="Y26" s="343">
        <v>0</v>
      </c>
      <c r="Z26" s="333"/>
      <c r="AA26" s="333">
        <v>0</v>
      </c>
      <c r="AB26" s="333"/>
      <c r="AC26" s="333">
        <v>0</v>
      </c>
      <c r="AD26" s="333"/>
      <c r="AE26" s="333">
        <v>0</v>
      </c>
      <c r="AF26" s="333"/>
      <c r="AG26" s="336">
        <f>SUM(Y26:AF26)</f>
        <v>0</v>
      </c>
      <c r="AH26" s="336"/>
      <c r="AI26" s="462">
        <v>-63803</v>
      </c>
      <c r="AJ26" s="462"/>
      <c r="AK26" s="462">
        <v>-417</v>
      </c>
      <c r="AL26" s="462"/>
      <c r="AM26" s="337">
        <v>0</v>
      </c>
      <c r="AN26" s="337"/>
      <c r="AO26" s="333">
        <v>3161</v>
      </c>
      <c r="AP26" s="333"/>
      <c r="AQ26" s="333">
        <v>1833</v>
      </c>
      <c r="AR26" s="333"/>
      <c r="AS26" s="333">
        <v>282</v>
      </c>
      <c r="AT26" s="333"/>
      <c r="AU26" s="333">
        <v>2678</v>
      </c>
      <c r="AV26" s="333"/>
      <c r="AW26" s="333">
        <v>6584</v>
      </c>
      <c r="AX26" s="333"/>
      <c r="AY26" s="333">
        <v>1972</v>
      </c>
      <c r="AZ26" s="333"/>
      <c r="BA26" s="333">
        <v>25</v>
      </c>
      <c r="BB26" s="333"/>
      <c r="BC26" s="333">
        <v>6713</v>
      </c>
      <c r="BD26" s="333"/>
      <c r="BE26" s="333">
        <v>2138</v>
      </c>
      <c r="BF26" s="333"/>
      <c r="BG26" s="333">
        <v>27730</v>
      </c>
      <c r="BH26" s="333"/>
      <c r="BI26" s="333">
        <v>0</v>
      </c>
      <c r="BJ26" s="333"/>
      <c r="BK26" s="333">
        <v>5408</v>
      </c>
      <c r="BL26" s="333"/>
      <c r="BM26" s="333">
        <v>0</v>
      </c>
      <c r="BN26" s="333"/>
      <c r="BO26" s="162">
        <f>SUM(AO26:BN26)</f>
        <v>58524</v>
      </c>
      <c r="BP26" s="164"/>
      <c r="BQ26" s="7"/>
      <c r="BR26" s="334">
        <v>0</v>
      </c>
      <c r="BS26" s="335"/>
      <c r="BT26" s="106"/>
      <c r="BU26" s="191"/>
      <c r="BV26" s="106"/>
      <c r="BW26" s="329">
        <v>0</v>
      </c>
      <c r="BX26" s="328"/>
      <c r="BY26" s="329">
        <v>0</v>
      </c>
      <c r="BZ26" s="328"/>
      <c r="CA26" s="328">
        <v>0</v>
      </c>
      <c r="CB26" s="328"/>
      <c r="CC26" s="328">
        <v>0</v>
      </c>
      <c r="CD26" s="328"/>
      <c r="CE26" s="328">
        <v>0</v>
      </c>
      <c r="CF26" s="328"/>
      <c r="CG26" s="328">
        <v>0</v>
      </c>
      <c r="CH26" s="330"/>
      <c r="CI26" s="328">
        <v>0</v>
      </c>
      <c r="CJ26" s="328"/>
      <c r="CK26" s="328">
        <v>0</v>
      </c>
      <c r="CL26" s="328"/>
      <c r="CM26" s="328">
        <v>0</v>
      </c>
      <c r="CN26" s="328"/>
      <c r="CO26" s="328">
        <v>0</v>
      </c>
      <c r="CP26" s="328"/>
      <c r="CQ26" s="327">
        <v>0</v>
      </c>
      <c r="CR26" s="327"/>
      <c r="CS26" s="108"/>
      <c r="CT26" s="329">
        <v>0</v>
      </c>
      <c r="CU26" s="328"/>
      <c r="CV26" s="328">
        <v>0</v>
      </c>
      <c r="CW26" s="330"/>
      <c r="CX26" s="461">
        <v>-1256</v>
      </c>
      <c r="CY26" s="461"/>
      <c r="CZ26" s="461">
        <v>-1606</v>
      </c>
      <c r="DA26" s="461"/>
      <c r="DB26" s="222">
        <f t="shared" ref="DB26:DB36" si="2">SUM(CX26:DA26)</f>
        <v>-2862</v>
      </c>
      <c r="DC26" s="328"/>
      <c r="DD26" s="330"/>
      <c r="DE26" s="106"/>
      <c r="DF26" s="321">
        <v>0</v>
      </c>
      <c r="DG26" s="322"/>
      <c r="DH26" s="322">
        <v>0</v>
      </c>
      <c r="DI26" s="322"/>
      <c r="DJ26" s="322">
        <v>0</v>
      </c>
      <c r="DK26" s="322"/>
      <c r="DL26" s="322">
        <v>0</v>
      </c>
      <c r="DM26" s="322"/>
      <c r="DN26" s="323">
        <f>SUM(DF26:DM26)</f>
        <v>0</v>
      </c>
      <c r="DO26" s="324"/>
      <c r="DP26" s="106"/>
      <c r="DQ26" s="325">
        <v>0</v>
      </c>
      <c r="DR26" s="326"/>
      <c r="DS26" s="106"/>
      <c r="DT26" s="202"/>
      <c r="DU26" s="106"/>
      <c r="DV26" s="203">
        <v>6</v>
      </c>
      <c r="DW26" s="83" t="s">
        <v>85</v>
      </c>
    </row>
    <row r="27" spans="1:127" s="1" customFormat="1" ht="15.95" customHeight="1" x14ac:dyDescent="0.5">
      <c r="A27" s="192" t="s">
        <v>86</v>
      </c>
      <c r="B27" s="193"/>
      <c r="C27" s="63">
        <v>7</v>
      </c>
      <c r="D27" s="12"/>
      <c r="E27" s="297">
        <v>0</v>
      </c>
      <c r="F27" s="298"/>
      <c r="G27" s="293">
        <v>0</v>
      </c>
      <c r="H27" s="298"/>
      <c r="I27" s="293">
        <v>0</v>
      </c>
      <c r="J27" s="298"/>
      <c r="K27" s="293">
        <v>0</v>
      </c>
      <c r="L27" s="294"/>
      <c r="M27" s="295">
        <f>SUM(E27:L27)</f>
        <v>0</v>
      </c>
      <c r="N27" s="295"/>
      <c r="O27" s="297">
        <v>0</v>
      </c>
      <c r="P27" s="298"/>
      <c r="Q27" s="293">
        <v>0</v>
      </c>
      <c r="R27" s="298"/>
      <c r="S27" s="293">
        <v>0</v>
      </c>
      <c r="T27" s="294"/>
      <c r="U27" s="295">
        <f>SUM(O27:T27)</f>
        <v>0</v>
      </c>
      <c r="V27" s="295"/>
      <c r="W27" s="114">
        <f>+U27+M27</f>
        <v>0</v>
      </c>
      <c r="X27" s="7"/>
      <c r="Y27" s="460">
        <v>-823983</v>
      </c>
      <c r="Z27" s="440"/>
      <c r="AA27" s="289">
        <v>560341</v>
      </c>
      <c r="AB27" s="289"/>
      <c r="AC27" s="289">
        <v>0</v>
      </c>
      <c r="AD27" s="289"/>
      <c r="AE27" s="289">
        <v>49584</v>
      </c>
      <c r="AF27" s="289"/>
      <c r="AG27" s="438">
        <f t="shared" ref="AG27:AG36" si="3">SUM(Y27:AF27)</f>
        <v>-214058</v>
      </c>
      <c r="AH27" s="438"/>
      <c r="AI27" s="291">
        <v>0</v>
      </c>
      <c r="AJ27" s="291"/>
      <c r="AK27" s="291">
        <v>0</v>
      </c>
      <c r="AL27" s="291"/>
      <c r="AM27" s="291">
        <v>875</v>
      </c>
      <c r="AN27" s="291"/>
      <c r="AO27" s="289">
        <v>6186</v>
      </c>
      <c r="AP27" s="289"/>
      <c r="AQ27" s="289">
        <v>0</v>
      </c>
      <c r="AR27" s="289"/>
      <c r="AS27" s="289">
        <v>0</v>
      </c>
      <c r="AT27" s="289"/>
      <c r="AU27" s="289">
        <v>0</v>
      </c>
      <c r="AV27" s="289"/>
      <c r="AW27" s="289">
        <v>0</v>
      </c>
      <c r="AX27" s="289"/>
      <c r="AY27" s="289">
        <v>0</v>
      </c>
      <c r="AZ27" s="289"/>
      <c r="BA27" s="289">
        <v>0</v>
      </c>
      <c r="BB27" s="289"/>
      <c r="BC27" s="289">
        <v>0</v>
      </c>
      <c r="BD27" s="289"/>
      <c r="BE27" s="289">
        <v>0</v>
      </c>
      <c r="BF27" s="289"/>
      <c r="BG27" s="289">
        <v>0</v>
      </c>
      <c r="BH27" s="289"/>
      <c r="BI27" s="289">
        <v>0</v>
      </c>
      <c r="BJ27" s="289"/>
      <c r="BK27" s="289">
        <v>0</v>
      </c>
      <c r="BL27" s="289"/>
      <c r="BM27" s="289">
        <v>0</v>
      </c>
      <c r="BN27" s="289"/>
      <c r="BO27" s="153">
        <f>SUM(AO27:BN27)</f>
        <v>6186</v>
      </c>
      <c r="BP27" s="160"/>
      <c r="BQ27" s="7"/>
      <c r="BR27" s="287">
        <v>0</v>
      </c>
      <c r="BS27" s="288"/>
      <c r="BT27" s="106"/>
      <c r="BU27" s="194"/>
      <c r="BV27" s="106"/>
      <c r="BW27" s="281">
        <v>0</v>
      </c>
      <c r="BX27" s="280"/>
      <c r="BY27" s="281">
        <v>0</v>
      </c>
      <c r="BZ27" s="280"/>
      <c r="CA27" s="280">
        <v>0</v>
      </c>
      <c r="CB27" s="280"/>
      <c r="CC27" s="280">
        <v>0</v>
      </c>
      <c r="CD27" s="280"/>
      <c r="CE27" s="280">
        <v>0</v>
      </c>
      <c r="CF27" s="280"/>
      <c r="CG27" s="280">
        <v>0</v>
      </c>
      <c r="CH27" s="282"/>
      <c r="CI27" s="280">
        <v>0</v>
      </c>
      <c r="CJ27" s="280"/>
      <c r="CK27" s="280">
        <v>0</v>
      </c>
      <c r="CL27" s="280"/>
      <c r="CM27" s="280">
        <v>0</v>
      </c>
      <c r="CN27" s="280"/>
      <c r="CO27" s="280">
        <v>0</v>
      </c>
      <c r="CP27" s="280"/>
      <c r="CQ27" s="286">
        <v>0</v>
      </c>
      <c r="CR27" s="286"/>
      <c r="CS27" s="112"/>
      <c r="CT27" s="281">
        <v>0</v>
      </c>
      <c r="CU27" s="280"/>
      <c r="CV27" s="280">
        <v>0</v>
      </c>
      <c r="CW27" s="282"/>
      <c r="CX27" s="280">
        <v>0</v>
      </c>
      <c r="CY27" s="280"/>
      <c r="CZ27" s="280">
        <v>0</v>
      </c>
      <c r="DA27" s="280"/>
      <c r="DB27" s="112">
        <f t="shared" si="2"/>
        <v>0</v>
      </c>
      <c r="DC27" s="280"/>
      <c r="DD27" s="282"/>
      <c r="DE27" s="106"/>
      <c r="DF27" s="285">
        <v>0</v>
      </c>
      <c r="DG27" s="275"/>
      <c r="DH27" s="275">
        <v>0</v>
      </c>
      <c r="DI27" s="275"/>
      <c r="DJ27" s="275">
        <v>0</v>
      </c>
      <c r="DK27" s="275"/>
      <c r="DL27" s="275">
        <v>0</v>
      </c>
      <c r="DM27" s="275"/>
      <c r="DN27" s="276">
        <f>SUM(DF27:DM27)</f>
        <v>0</v>
      </c>
      <c r="DO27" s="277"/>
      <c r="DP27" s="106"/>
      <c r="DQ27" s="278">
        <v>0</v>
      </c>
      <c r="DR27" s="279"/>
      <c r="DS27" s="106"/>
      <c r="DT27" s="195"/>
      <c r="DU27" s="106"/>
      <c r="DV27" s="204">
        <v>7</v>
      </c>
      <c r="DW27" s="84" t="s">
        <v>87</v>
      </c>
    </row>
    <row r="28" spans="1:127" s="15" customFormat="1" ht="15.95" customHeight="1" x14ac:dyDescent="0.3">
      <c r="A28" s="73" t="s">
        <v>88</v>
      </c>
      <c r="B28" s="205"/>
      <c r="C28" s="58">
        <v>8</v>
      </c>
      <c r="D28" s="53"/>
      <c r="E28" s="314">
        <f>SUM(E29:F35)</f>
        <v>0</v>
      </c>
      <c r="F28" s="295"/>
      <c r="G28" s="447">
        <f>SUM(G29:H35)</f>
        <v>-4494</v>
      </c>
      <c r="H28" s="447"/>
      <c r="I28" s="295">
        <f>SUM(I29:J35)</f>
        <v>0</v>
      </c>
      <c r="J28" s="295"/>
      <c r="K28" s="447">
        <f>SUM(K29:L35)</f>
        <v>-1124</v>
      </c>
      <c r="L28" s="459"/>
      <c r="M28" s="447">
        <f>SUM(M29:N35)</f>
        <v>-5618</v>
      </c>
      <c r="N28" s="447"/>
      <c r="O28" s="458">
        <f>SUM(O29:P35)</f>
        <v>-12735</v>
      </c>
      <c r="P28" s="447"/>
      <c r="Q28" s="295">
        <f>SUM(Q29:R35)</f>
        <v>0</v>
      </c>
      <c r="R28" s="295"/>
      <c r="S28" s="295">
        <f>SUM(S29:T35)</f>
        <v>0</v>
      </c>
      <c r="T28" s="315"/>
      <c r="U28" s="447">
        <f>SUM(U29:V35)</f>
        <v>-12735</v>
      </c>
      <c r="V28" s="447"/>
      <c r="W28" s="219">
        <f>SUM(W29:W35)</f>
        <v>-18353</v>
      </c>
      <c r="X28" s="7"/>
      <c r="Y28" s="316">
        <f>SUM(Y29:Z35)</f>
        <v>0</v>
      </c>
      <c r="Z28" s="310"/>
      <c r="AA28" s="456">
        <f>SUM(AA29:AB35)</f>
        <v>-972130</v>
      </c>
      <c r="AB28" s="456"/>
      <c r="AC28" s="310">
        <f>SUM(AC29:AD35)</f>
        <v>-46986</v>
      </c>
      <c r="AD28" s="310"/>
      <c r="AE28" s="310">
        <f>SUM(AE29:AF35)</f>
        <v>0</v>
      </c>
      <c r="AF28" s="310"/>
      <c r="AG28" s="438">
        <f t="shared" si="3"/>
        <v>-1019116</v>
      </c>
      <c r="AH28" s="438"/>
      <c r="AI28" s="313">
        <f>SUM(AI29:AJ35)</f>
        <v>0</v>
      </c>
      <c r="AJ28" s="313"/>
      <c r="AK28" s="313">
        <f>SUM(AK29:AL35)</f>
        <v>0</v>
      </c>
      <c r="AL28" s="313"/>
      <c r="AM28" s="313">
        <f>SUM(AM29:AN35)</f>
        <v>0</v>
      </c>
      <c r="AN28" s="313"/>
      <c r="AO28" s="310">
        <f>SUM(AO29:AP35)</f>
        <v>0</v>
      </c>
      <c r="AP28" s="310"/>
      <c r="AQ28" s="310">
        <f>SUM(AQ29:AR35)</f>
        <v>0</v>
      </c>
      <c r="AR28" s="310"/>
      <c r="AS28" s="310">
        <f>SUM(AS29:AT35)</f>
        <v>0</v>
      </c>
      <c r="AT28" s="310"/>
      <c r="AU28" s="310">
        <f>SUM(AU29:AV35)</f>
        <v>0</v>
      </c>
      <c r="AV28" s="310"/>
      <c r="AW28" s="310">
        <f>SUM(AW29:AX35)</f>
        <v>0</v>
      </c>
      <c r="AX28" s="310"/>
      <c r="AY28" s="310">
        <f>SUM(AY29:AZ35)</f>
        <v>0</v>
      </c>
      <c r="AZ28" s="310"/>
      <c r="BA28" s="310">
        <f>SUM(BA29:BB35)</f>
        <v>0</v>
      </c>
      <c r="BB28" s="310"/>
      <c r="BC28" s="310">
        <f>SUM(BC29:BD35)</f>
        <v>0</v>
      </c>
      <c r="BD28" s="310"/>
      <c r="BE28" s="310">
        <f>SUM(BE29:BF35)</f>
        <v>0</v>
      </c>
      <c r="BF28" s="310"/>
      <c r="BG28" s="456">
        <f>SUM(BG29:BH35)</f>
        <v>-66</v>
      </c>
      <c r="BH28" s="456"/>
      <c r="BI28" s="310">
        <f>SUM(BI29:BJ35)</f>
        <v>0</v>
      </c>
      <c r="BJ28" s="310"/>
      <c r="BK28" s="457">
        <f>SUM(BK29:BL35)</f>
        <v>0</v>
      </c>
      <c r="BL28" s="457"/>
      <c r="BM28" s="310">
        <f>SUM(BM29:BN35)</f>
        <v>0</v>
      </c>
      <c r="BN28" s="310"/>
      <c r="BO28" s="220">
        <f>SUM(BO29:BO35)</f>
        <v>-66</v>
      </c>
      <c r="BP28" s="161"/>
      <c r="BQ28" s="7"/>
      <c r="BR28" s="311">
        <f>SUM(BR29:BS35)</f>
        <v>217311</v>
      </c>
      <c r="BS28" s="312"/>
      <c r="BT28" s="7"/>
      <c r="BU28" s="194"/>
      <c r="BV28" s="7"/>
      <c r="BW28" s="453">
        <f>SUM(BW29:BX35)</f>
        <v>0</v>
      </c>
      <c r="BX28" s="454"/>
      <c r="BY28" s="453">
        <f>SUM(BY29:BZ35)</f>
        <v>-9105</v>
      </c>
      <c r="BZ28" s="454"/>
      <c r="CA28" s="454">
        <f>SUM(CA29:CB35)</f>
        <v>-3503</v>
      </c>
      <c r="CB28" s="454"/>
      <c r="CC28" s="454">
        <f>SUM(CC29:CD35)</f>
        <v>-625</v>
      </c>
      <c r="CD28" s="454"/>
      <c r="CE28" s="454">
        <f>SUM(CE29:CF35)</f>
        <v>-5984</v>
      </c>
      <c r="CF28" s="454"/>
      <c r="CG28" s="454">
        <f>SUM(CG29:CH35)</f>
        <v>-1</v>
      </c>
      <c r="CH28" s="455"/>
      <c r="CI28" s="305">
        <f>SUM(CI29:CJ35)</f>
        <v>0</v>
      </c>
      <c r="CJ28" s="305"/>
      <c r="CK28" s="454">
        <f>SUM(CK29:CL35)</f>
        <v>-3032</v>
      </c>
      <c r="CL28" s="454"/>
      <c r="CM28" s="454">
        <f>SUM(CM29:CN35)</f>
        <v>-27458</v>
      </c>
      <c r="CN28" s="454"/>
      <c r="CO28" s="454">
        <f>SUM(CO29:CP35)</f>
        <v>-14628</v>
      </c>
      <c r="CP28" s="454"/>
      <c r="CQ28" s="452">
        <f>SUM(CQ29:CR35)</f>
        <v>-16163751</v>
      </c>
      <c r="CR28" s="452"/>
      <c r="CS28" s="112"/>
      <c r="CT28" s="453">
        <f>SUM(CT29:CU35)</f>
        <v>-6089</v>
      </c>
      <c r="CU28" s="454"/>
      <c r="CV28" s="454">
        <f>SUM(CV29:CW35)</f>
        <v>-935468912</v>
      </c>
      <c r="CW28" s="455"/>
      <c r="CX28" s="305">
        <f>SUM(CX29:CY35)</f>
        <v>0</v>
      </c>
      <c r="CY28" s="305"/>
      <c r="CZ28" s="305">
        <f>SUM(CZ29:DA35)</f>
        <v>0</v>
      </c>
      <c r="DA28" s="305"/>
      <c r="DB28" s="112">
        <f t="shared" si="2"/>
        <v>0</v>
      </c>
      <c r="DC28" s="305"/>
      <c r="DD28" s="307"/>
      <c r="DE28" s="7"/>
      <c r="DF28" s="276">
        <f t="shared" ref="DF28" si="4">SUM(DF29:DG35)</f>
        <v>0</v>
      </c>
      <c r="DG28" s="301"/>
      <c r="DH28" s="301">
        <f t="shared" ref="DH28" si="5">SUM(DH29:DI35)</f>
        <v>0</v>
      </c>
      <c r="DI28" s="301"/>
      <c r="DJ28" s="301">
        <f t="shared" ref="DJ28" si="6">SUM(DJ29:DK35)</f>
        <v>0</v>
      </c>
      <c r="DK28" s="301"/>
      <c r="DL28" s="301">
        <f t="shared" ref="DL28" si="7">SUM(DL29:DM35)</f>
        <v>0</v>
      </c>
      <c r="DM28" s="301"/>
      <c r="DN28" s="276">
        <f>SUM(DN29:DO35)</f>
        <v>0</v>
      </c>
      <c r="DO28" s="277"/>
      <c r="DP28" s="7"/>
      <c r="DQ28" s="450">
        <f>SUM(DQ29:DR35)</f>
        <v>-865730</v>
      </c>
      <c r="DR28" s="451"/>
      <c r="DS28" s="7"/>
      <c r="DT28" s="113"/>
      <c r="DU28" s="36"/>
      <c r="DV28" s="206">
        <v>8</v>
      </c>
      <c r="DW28" s="87" t="s">
        <v>227</v>
      </c>
    </row>
    <row r="29" spans="1:127" s="1" customFormat="1" ht="15.95" customHeight="1" x14ac:dyDescent="0.5">
      <c r="A29" s="192" t="s">
        <v>89</v>
      </c>
      <c r="B29" s="193"/>
      <c r="C29" s="63">
        <v>9</v>
      </c>
      <c r="D29" s="12"/>
      <c r="E29" s="297">
        <v>0</v>
      </c>
      <c r="F29" s="298"/>
      <c r="G29" s="293">
        <v>0</v>
      </c>
      <c r="H29" s="298"/>
      <c r="I29" s="293">
        <v>0</v>
      </c>
      <c r="J29" s="298"/>
      <c r="K29" s="293">
        <v>0</v>
      </c>
      <c r="L29" s="294"/>
      <c r="M29" s="295">
        <f t="shared" ref="M29:M35" si="8">SUM(E29:L29)</f>
        <v>0</v>
      </c>
      <c r="N29" s="295"/>
      <c r="O29" s="297">
        <v>0</v>
      </c>
      <c r="P29" s="298"/>
      <c r="Q29" s="293">
        <v>0</v>
      </c>
      <c r="R29" s="298"/>
      <c r="S29" s="293">
        <v>0</v>
      </c>
      <c r="T29" s="294"/>
      <c r="U29" s="295">
        <f t="shared" ref="U29:U36" si="9">SUM(O29:T29)</f>
        <v>0</v>
      </c>
      <c r="V29" s="295"/>
      <c r="W29" s="114">
        <f t="shared" ref="W29:W36" si="10">+U29+M29</f>
        <v>0</v>
      </c>
      <c r="X29" s="7"/>
      <c r="Y29" s="296">
        <v>0</v>
      </c>
      <c r="Z29" s="289"/>
      <c r="AA29" s="289">
        <v>0</v>
      </c>
      <c r="AB29" s="289"/>
      <c r="AC29" s="289">
        <v>0</v>
      </c>
      <c r="AD29" s="289"/>
      <c r="AE29" s="289">
        <v>0</v>
      </c>
      <c r="AF29" s="289"/>
      <c r="AG29" s="290">
        <f t="shared" si="3"/>
        <v>0</v>
      </c>
      <c r="AH29" s="290"/>
      <c r="AI29" s="291">
        <v>0</v>
      </c>
      <c r="AJ29" s="291"/>
      <c r="AK29" s="291">
        <v>0</v>
      </c>
      <c r="AL29" s="291"/>
      <c r="AM29" s="291">
        <v>0</v>
      </c>
      <c r="AN29" s="291"/>
      <c r="AO29" s="289">
        <v>0</v>
      </c>
      <c r="AP29" s="289"/>
      <c r="AQ29" s="289">
        <v>0</v>
      </c>
      <c r="AR29" s="289"/>
      <c r="AS29" s="289">
        <v>0</v>
      </c>
      <c r="AT29" s="289"/>
      <c r="AU29" s="289">
        <v>0</v>
      </c>
      <c r="AV29" s="289"/>
      <c r="AW29" s="289">
        <v>0</v>
      </c>
      <c r="AX29" s="289"/>
      <c r="AY29" s="289">
        <v>0</v>
      </c>
      <c r="AZ29" s="289"/>
      <c r="BA29" s="289">
        <v>0</v>
      </c>
      <c r="BB29" s="289"/>
      <c r="BC29" s="289">
        <v>0</v>
      </c>
      <c r="BD29" s="289"/>
      <c r="BE29" s="289">
        <v>0</v>
      </c>
      <c r="BF29" s="289"/>
      <c r="BG29" s="289">
        <v>0</v>
      </c>
      <c r="BH29" s="289"/>
      <c r="BI29" s="289">
        <v>0</v>
      </c>
      <c r="BJ29" s="289"/>
      <c r="BK29" s="289">
        <v>0</v>
      </c>
      <c r="BL29" s="289"/>
      <c r="BM29" s="289">
        <v>0</v>
      </c>
      <c r="BN29" s="289"/>
      <c r="BO29" s="153">
        <f t="shared" ref="BO29:BO36" si="11">SUM(AO29:BN29)</f>
        <v>0</v>
      </c>
      <c r="BP29" s="160"/>
      <c r="BQ29" s="7"/>
      <c r="BR29" s="287">
        <v>6609</v>
      </c>
      <c r="BS29" s="288"/>
      <c r="BT29" s="106"/>
      <c r="BU29" s="194"/>
      <c r="BV29" s="106"/>
      <c r="BW29" s="281">
        <v>0</v>
      </c>
      <c r="BX29" s="280"/>
      <c r="BY29" s="281">
        <v>0</v>
      </c>
      <c r="BZ29" s="280"/>
      <c r="CA29" s="280">
        <v>0</v>
      </c>
      <c r="CB29" s="280"/>
      <c r="CC29" s="429">
        <v>-625</v>
      </c>
      <c r="CD29" s="429"/>
      <c r="CE29" s="429">
        <v>-5984</v>
      </c>
      <c r="CF29" s="429"/>
      <c r="CG29" s="280">
        <v>0</v>
      </c>
      <c r="CH29" s="282"/>
      <c r="CI29" s="280">
        <v>0</v>
      </c>
      <c r="CJ29" s="280"/>
      <c r="CK29" s="280">
        <v>0</v>
      </c>
      <c r="CL29" s="280"/>
      <c r="CM29" s="280">
        <v>0</v>
      </c>
      <c r="CN29" s="280"/>
      <c r="CO29" s="280">
        <v>0</v>
      </c>
      <c r="CP29" s="280"/>
      <c r="CQ29" s="286">
        <v>0</v>
      </c>
      <c r="CR29" s="286"/>
      <c r="CS29" s="112"/>
      <c r="CT29" s="281">
        <v>0</v>
      </c>
      <c r="CU29" s="280"/>
      <c r="CV29" s="280">
        <v>0</v>
      </c>
      <c r="CW29" s="282"/>
      <c r="CX29" s="280">
        <v>0</v>
      </c>
      <c r="CY29" s="280"/>
      <c r="CZ29" s="280">
        <v>0</v>
      </c>
      <c r="DA29" s="280"/>
      <c r="DB29" s="112">
        <f t="shared" si="2"/>
        <v>0</v>
      </c>
      <c r="DC29" s="280"/>
      <c r="DD29" s="282"/>
      <c r="DE29" s="106"/>
      <c r="DF29" s="285">
        <v>0</v>
      </c>
      <c r="DG29" s="275"/>
      <c r="DH29" s="275">
        <v>0</v>
      </c>
      <c r="DI29" s="275"/>
      <c r="DJ29" s="275">
        <v>0</v>
      </c>
      <c r="DK29" s="275"/>
      <c r="DL29" s="275">
        <v>0</v>
      </c>
      <c r="DM29" s="275"/>
      <c r="DN29" s="276">
        <f>SUM(DF29:DM29)</f>
        <v>0</v>
      </c>
      <c r="DO29" s="277"/>
      <c r="DP29" s="106"/>
      <c r="DQ29" s="278">
        <v>0</v>
      </c>
      <c r="DR29" s="279"/>
      <c r="DS29" s="106"/>
      <c r="DT29" s="195"/>
      <c r="DU29" s="106"/>
      <c r="DV29" s="204">
        <v>9</v>
      </c>
      <c r="DW29" s="84" t="s">
        <v>90</v>
      </c>
    </row>
    <row r="30" spans="1:127" s="1" customFormat="1" ht="15.95" customHeight="1" x14ac:dyDescent="0.5">
      <c r="A30" s="192" t="s">
        <v>91</v>
      </c>
      <c r="B30" s="193"/>
      <c r="C30" s="63">
        <v>10</v>
      </c>
      <c r="D30" s="12"/>
      <c r="E30" s="297">
        <v>0</v>
      </c>
      <c r="F30" s="298"/>
      <c r="G30" s="448">
        <v>-4494</v>
      </c>
      <c r="H30" s="446"/>
      <c r="I30" s="293">
        <v>0</v>
      </c>
      <c r="J30" s="298"/>
      <c r="K30" s="448">
        <v>-1124</v>
      </c>
      <c r="L30" s="449"/>
      <c r="M30" s="447">
        <f t="shared" si="8"/>
        <v>-5618</v>
      </c>
      <c r="N30" s="447"/>
      <c r="O30" s="445">
        <v>-12735</v>
      </c>
      <c r="P30" s="446"/>
      <c r="Q30" s="293">
        <v>0</v>
      </c>
      <c r="R30" s="298"/>
      <c r="S30" s="293">
        <v>0</v>
      </c>
      <c r="T30" s="294"/>
      <c r="U30" s="447">
        <f t="shared" si="9"/>
        <v>-12735</v>
      </c>
      <c r="V30" s="447"/>
      <c r="W30" s="219">
        <f t="shared" si="10"/>
        <v>-18353</v>
      </c>
      <c r="X30" s="7"/>
      <c r="Y30" s="296">
        <v>0</v>
      </c>
      <c r="Z30" s="289"/>
      <c r="AA30" s="440">
        <v>-6769</v>
      </c>
      <c r="AB30" s="440"/>
      <c r="AC30" s="289">
        <v>0</v>
      </c>
      <c r="AD30" s="289"/>
      <c r="AE30" s="289">
        <v>0</v>
      </c>
      <c r="AF30" s="289"/>
      <c r="AG30" s="438">
        <f t="shared" si="3"/>
        <v>-6769</v>
      </c>
      <c r="AH30" s="438"/>
      <c r="AI30" s="291">
        <v>0</v>
      </c>
      <c r="AJ30" s="291"/>
      <c r="AK30" s="291">
        <v>0</v>
      </c>
      <c r="AL30" s="291"/>
      <c r="AM30" s="291">
        <v>0</v>
      </c>
      <c r="AN30" s="291"/>
      <c r="AO30" s="289">
        <v>0</v>
      </c>
      <c r="AP30" s="289"/>
      <c r="AQ30" s="289">
        <v>0</v>
      </c>
      <c r="AR30" s="289"/>
      <c r="AS30" s="289">
        <v>0</v>
      </c>
      <c r="AT30" s="289"/>
      <c r="AU30" s="289">
        <v>0</v>
      </c>
      <c r="AV30" s="289"/>
      <c r="AW30" s="289">
        <v>0</v>
      </c>
      <c r="AX30" s="289"/>
      <c r="AY30" s="289">
        <v>0</v>
      </c>
      <c r="AZ30" s="289"/>
      <c r="BA30" s="289">
        <v>0</v>
      </c>
      <c r="BB30" s="289"/>
      <c r="BC30" s="289">
        <v>0</v>
      </c>
      <c r="BD30" s="289"/>
      <c r="BE30" s="289">
        <v>0</v>
      </c>
      <c r="BF30" s="289"/>
      <c r="BG30" s="440">
        <v>-10</v>
      </c>
      <c r="BH30" s="440"/>
      <c r="BI30" s="289">
        <v>0</v>
      </c>
      <c r="BJ30" s="289"/>
      <c r="BK30" s="444">
        <v>0</v>
      </c>
      <c r="BL30" s="444"/>
      <c r="BM30" s="289">
        <v>0</v>
      </c>
      <c r="BN30" s="289"/>
      <c r="BO30" s="220">
        <f t="shared" si="11"/>
        <v>-10</v>
      </c>
      <c r="BP30" s="160"/>
      <c r="BQ30" s="7"/>
      <c r="BR30" s="287">
        <v>60273</v>
      </c>
      <c r="BS30" s="288"/>
      <c r="BT30" s="106"/>
      <c r="BU30" s="194"/>
      <c r="BV30" s="106"/>
      <c r="BW30" s="281">
        <v>0</v>
      </c>
      <c r="BX30" s="280"/>
      <c r="BY30" s="281">
        <v>0</v>
      </c>
      <c r="BZ30" s="280"/>
      <c r="CA30" s="280">
        <v>0</v>
      </c>
      <c r="CB30" s="280"/>
      <c r="CC30" s="280">
        <v>0</v>
      </c>
      <c r="CD30" s="280"/>
      <c r="CE30" s="280">
        <v>0</v>
      </c>
      <c r="CF30" s="280"/>
      <c r="CG30" s="280">
        <v>0</v>
      </c>
      <c r="CH30" s="282"/>
      <c r="CI30" s="280">
        <v>0</v>
      </c>
      <c r="CJ30" s="280"/>
      <c r="CK30" s="429">
        <v>-3029</v>
      </c>
      <c r="CL30" s="429"/>
      <c r="CM30" s="429">
        <v>-27038</v>
      </c>
      <c r="CN30" s="429"/>
      <c r="CO30" s="429">
        <v>-14494</v>
      </c>
      <c r="CP30" s="429"/>
      <c r="CQ30" s="443">
        <v>-16163751</v>
      </c>
      <c r="CR30" s="443"/>
      <c r="CS30" s="112"/>
      <c r="CT30" s="431">
        <v>-6089</v>
      </c>
      <c r="CU30" s="429"/>
      <c r="CV30" s="280">
        <v>0</v>
      </c>
      <c r="CW30" s="282"/>
      <c r="CX30" s="280">
        <v>0</v>
      </c>
      <c r="CY30" s="280"/>
      <c r="CZ30" s="280">
        <v>0</v>
      </c>
      <c r="DA30" s="280"/>
      <c r="DB30" s="112">
        <f t="shared" si="2"/>
        <v>0</v>
      </c>
      <c r="DC30" s="280"/>
      <c r="DD30" s="282"/>
      <c r="DE30" s="106"/>
      <c r="DF30" s="285">
        <v>0</v>
      </c>
      <c r="DG30" s="275"/>
      <c r="DH30" s="275">
        <v>0</v>
      </c>
      <c r="DI30" s="275"/>
      <c r="DJ30" s="275">
        <v>0</v>
      </c>
      <c r="DK30" s="275"/>
      <c r="DL30" s="275">
        <v>0</v>
      </c>
      <c r="DM30" s="275"/>
      <c r="DN30" s="276">
        <f t="shared" ref="DN30:DN35" si="12">SUM(DF30:DM30)</f>
        <v>0</v>
      </c>
      <c r="DO30" s="277"/>
      <c r="DP30" s="106"/>
      <c r="DQ30" s="441">
        <v>-865730</v>
      </c>
      <c r="DR30" s="442"/>
      <c r="DS30" s="106"/>
      <c r="DT30" s="195"/>
      <c r="DU30" s="106"/>
      <c r="DV30" s="204">
        <v>10</v>
      </c>
      <c r="DW30" s="84" t="s">
        <v>92</v>
      </c>
    </row>
    <row r="31" spans="1:127" s="1" customFormat="1" ht="15.95" customHeight="1" x14ac:dyDescent="0.5">
      <c r="A31" s="192" t="s">
        <v>213</v>
      </c>
      <c r="B31" s="193"/>
      <c r="C31" s="63">
        <v>11</v>
      </c>
      <c r="D31" s="12"/>
      <c r="E31" s="297">
        <v>0</v>
      </c>
      <c r="F31" s="298"/>
      <c r="G31" s="293">
        <v>0</v>
      </c>
      <c r="H31" s="298"/>
      <c r="I31" s="293">
        <v>0</v>
      </c>
      <c r="J31" s="298"/>
      <c r="K31" s="293">
        <v>0</v>
      </c>
      <c r="L31" s="294"/>
      <c r="M31" s="439">
        <f>SUM(E31:L31)</f>
        <v>0</v>
      </c>
      <c r="N31" s="439"/>
      <c r="O31" s="297">
        <v>0</v>
      </c>
      <c r="P31" s="298"/>
      <c r="Q31" s="293">
        <v>0</v>
      </c>
      <c r="R31" s="298"/>
      <c r="S31" s="293">
        <v>0</v>
      </c>
      <c r="T31" s="294"/>
      <c r="U31" s="439">
        <f>SUM(O31:T31)</f>
        <v>0</v>
      </c>
      <c r="V31" s="439"/>
      <c r="W31" s="114">
        <f t="shared" si="10"/>
        <v>0</v>
      </c>
      <c r="X31" s="7"/>
      <c r="Y31" s="296">
        <v>0</v>
      </c>
      <c r="Z31" s="289"/>
      <c r="AA31" s="440">
        <v>-12965</v>
      </c>
      <c r="AB31" s="440"/>
      <c r="AC31" s="289">
        <v>0</v>
      </c>
      <c r="AD31" s="289"/>
      <c r="AE31" s="289">
        <v>0</v>
      </c>
      <c r="AF31" s="289"/>
      <c r="AG31" s="438">
        <f t="shared" si="3"/>
        <v>-12965</v>
      </c>
      <c r="AH31" s="438"/>
      <c r="AI31" s="291">
        <v>0</v>
      </c>
      <c r="AJ31" s="291"/>
      <c r="AK31" s="291">
        <v>0</v>
      </c>
      <c r="AL31" s="291"/>
      <c r="AM31" s="291">
        <v>0</v>
      </c>
      <c r="AN31" s="291"/>
      <c r="AO31" s="289">
        <v>0</v>
      </c>
      <c r="AP31" s="289"/>
      <c r="AQ31" s="289">
        <v>0</v>
      </c>
      <c r="AR31" s="289"/>
      <c r="AS31" s="289">
        <v>0</v>
      </c>
      <c r="AT31" s="289"/>
      <c r="AU31" s="289">
        <v>0</v>
      </c>
      <c r="AV31" s="289"/>
      <c r="AW31" s="289">
        <v>0</v>
      </c>
      <c r="AX31" s="289"/>
      <c r="AY31" s="289">
        <v>0</v>
      </c>
      <c r="AZ31" s="289"/>
      <c r="BA31" s="289">
        <v>0</v>
      </c>
      <c r="BB31" s="289"/>
      <c r="BC31" s="289">
        <v>0</v>
      </c>
      <c r="BD31" s="289"/>
      <c r="BE31" s="289">
        <v>0</v>
      </c>
      <c r="BF31" s="289"/>
      <c r="BG31" s="289">
        <v>0</v>
      </c>
      <c r="BH31" s="289"/>
      <c r="BI31" s="289">
        <v>0</v>
      </c>
      <c r="BJ31" s="289"/>
      <c r="BK31" s="289">
        <v>0</v>
      </c>
      <c r="BL31" s="289"/>
      <c r="BM31" s="289">
        <v>0</v>
      </c>
      <c r="BN31" s="289"/>
      <c r="BO31" s="153">
        <f t="shared" si="11"/>
        <v>0</v>
      </c>
      <c r="BP31" s="160"/>
      <c r="BQ31" s="7"/>
      <c r="BR31" s="287">
        <v>1297</v>
      </c>
      <c r="BS31" s="288"/>
      <c r="BT31" s="106"/>
      <c r="BU31" s="194"/>
      <c r="BV31" s="106"/>
      <c r="BW31" s="435">
        <v>0</v>
      </c>
      <c r="BX31" s="283"/>
      <c r="BY31" s="435">
        <v>0</v>
      </c>
      <c r="BZ31" s="283"/>
      <c r="CA31" s="283">
        <v>0</v>
      </c>
      <c r="CB31" s="283"/>
      <c r="CC31" s="283">
        <v>0</v>
      </c>
      <c r="CD31" s="283"/>
      <c r="CE31" s="283">
        <v>0</v>
      </c>
      <c r="CF31" s="283"/>
      <c r="CG31" s="283">
        <v>0</v>
      </c>
      <c r="CH31" s="284"/>
      <c r="CI31" s="283">
        <v>0</v>
      </c>
      <c r="CJ31" s="283"/>
      <c r="CK31" s="283">
        <v>0</v>
      </c>
      <c r="CL31" s="283"/>
      <c r="CM31" s="283">
        <v>0</v>
      </c>
      <c r="CN31" s="283"/>
      <c r="CO31" s="283">
        <v>0</v>
      </c>
      <c r="CP31" s="283"/>
      <c r="CQ31" s="434">
        <v>0</v>
      </c>
      <c r="CR31" s="434"/>
      <c r="CS31" s="112"/>
      <c r="CT31" s="435">
        <v>0</v>
      </c>
      <c r="CU31" s="283"/>
      <c r="CV31" s="283">
        <v>0</v>
      </c>
      <c r="CW31" s="284"/>
      <c r="CX31" s="283">
        <v>0</v>
      </c>
      <c r="CY31" s="283"/>
      <c r="CZ31" s="283">
        <v>0</v>
      </c>
      <c r="DA31" s="283"/>
      <c r="DB31" s="112">
        <f t="shared" si="2"/>
        <v>0</v>
      </c>
      <c r="DC31" s="280"/>
      <c r="DD31" s="282"/>
      <c r="DE31" s="106"/>
      <c r="DF31" s="285">
        <v>0</v>
      </c>
      <c r="DG31" s="275"/>
      <c r="DH31" s="275">
        <v>0</v>
      </c>
      <c r="DI31" s="275"/>
      <c r="DJ31" s="275">
        <v>0</v>
      </c>
      <c r="DK31" s="275"/>
      <c r="DL31" s="275">
        <v>0</v>
      </c>
      <c r="DM31" s="275"/>
      <c r="DN31" s="276">
        <f t="shared" si="12"/>
        <v>0</v>
      </c>
      <c r="DO31" s="277"/>
      <c r="DP31" s="106"/>
      <c r="DQ31" s="432">
        <v>0</v>
      </c>
      <c r="DR31" s="433"/>
      <c r="DS31" s="106"/>
      <c r="DT31" s="195"/>
      <c r="DU31" s="106"/>
      <c r="DV31" s="204">
        <v>11</v>
      </c>
      <c r="DW31" s="84" t="s">
        <v>214</v>
      </c>
    </row>
    <row r="32" spans="1:127" s="1" customFormat="1" ht="15.95" customHeight="1" x14ac:dyDescent="0.5">
      <c r="A32" s="192" t="s">
        <v>215</v>
      </c>
      <c r="B32" s="193"/>
      <c r="C32" s="63">
        <v>12</v>
      </c>
      <c r="D32" s="12"/>
      <c r="E32" s="297">
        <v>0</v>
      </c>
      <c r="F32" s="298"/>
      <c r="G32" s="293">
        <v>0</v>
      </c>
      <c r="H32" s="298"/>
      <c r="I32" s="293">
        <v>0</v>
      </c>
      <c r="J32" s="298"/>
      <c r="K32" s="293">
        <v>0</v>
      </c>
      <c r="L32" s="294"/>
      <c r="M32" s="439">
        <f>SUM(E32:L32)</f>
        <v>0</v>
      </c>
      <c r="N32" s="439"/>
      <c r="O32" s="297">
        <v>0</v>
      </c>
      <c r="P32" s="298"/>
      <c r="Q32" s="293">
        <v>0</v>
      </c>
      <c r="R32" s="298"/>
      <c r="S32" s="293">
        <v>0</v>
      </c>
      <c r="T32" s="294"/>
      <c r="U32" s="439">
        <f>SUM(O32:T32)</f>
        <v>0</v>
      </c>
      <c r="V32" s="439"/>
      <c r="W32" s="114">
        <f t="shared" si="10"/>
        <v>0</v>
      </c>
      <c r="X32" s="7"/>
      <c r="Y32" s="296">
        <v>0</v>
      </c>
      <c r="Z32" s="289"/>
      <c r="AA32" s="440">
        <v>-952249</v>
      </c>
      <c r="AB32" s="440"/>
      <c r="AC32" s="289">
        <v>-46986</v>
      </c>
      <c r="AD32" s="289"/>
      <c r="AE32" s="289">
        <v>0</v>
      </c>
      <c r="AF32" s="289"/>
      <c r="AG32" s="438">
        <f t="shared" si="3"/>
        <v>-999235</v>
      </c>
      <c r="AH32" s="438"/>
      <c r="AI32" s="291">
        <v>0</v>
      </c>
      <c r="AJ32" s="291"/>
      <c r="AK32" s="291">
        <v>0</v>
      </c>
      <c r="AL32" s="291"/>
      <c r="AM32" s="291">
        <v>0</v>
      </c>
      <c r="AN32" s="291"/>
      <c r="AO32" s="289">
        <v>0</v>
      </c>
      <c r="AP32" s="289"/>
      <c r="AQ32" s="289">
        <v>0</v>
      </c>
      <c r="AR32" s="289"/>
      <c r="AS32" s="289">
        <v>0</v>
      </c>
      <c r="AT32" s="289"/>
      <c r="AU32" s="289">
        <v>0</v>
      </c>
      <c r="AV32" s="289"/>
      <c r="AW32" s="289">
        <v>0</v>
      </c>
      <c r="AX32" s="289"/>
      <c r="AY32" s="289">
        <v>0</v>
      </c>
      <c r="AZ32" s="289"/>
      <c r="BA32" s="289">
        <v>0</v>
      </c>
      <c r="BB32" s="289"/>
      <c r="BC32" s="289">
        <v>0</v>
      </c>
      <c r="BD32" s="289"/>
      <c r="BE32" s="289">
        <v>0</v>
      </c>
      <c r="BF32" s="289"/>
      <c r="BG32" s="440">
        <v>-38</v>
      </c>
      <c r="BH32" s="440"/>
      <c r="BI32" s="289">
        <v>0</v>
      </c>
      <c r="BJ32" s="289"/>
      <c r="BK32" s="289">
        <v>0</v>
      </c>
      <c r="BL32" s="289"/>
      <c r="BM32" s="289">
        <v>0</v>
      </c>
      <c r="BN32" s="289"/>
      <c r="BO32" s="220">
        <f t="shared" si="11"/>
        <v>-38</v>
      </c>
      <c r="BP32" s="160"/>
      <c r="BQ32" s="7"/>
      <c r="BR32" s="287">
        <v>134622</v>
      </c>
      <c r="BS32" s="288"/>
      <c r="BT32" s="106"/>
      <c r="BU32" s="194"/>
      <c r="BV32" s="106"/>
      <c r="BW32" s="435">
        <v>0</v>
      </c>
      <c r="BX32" s="283"/>
      <c r="BY32" s="435">
        <v>0</v>
      </c>
      <c r="BZ32" s="283"/>
      <c r="CA32" s="283">
        <v>0</v>
      </c>
      <c r="CB32" s="283"/>
      <c r="CC32" s="283">
        <v>0</v>
      </c>
      <c r="CD32" s="283"/>
      <c r="CE32" s="283">
        <v>0</v>
      </c>
      <c r="CF32" s="283"/>
      <c r="CG32" s="283">
        <v>0</v>
      </c>
      <c r="CH32" s="284"/>
      <c r="CI32" s="283">
        <v>0</v>
      </c>
      <c r="CJ32" s="283"/>
      <c r="CK32" s="283">
        <v>0</v>
      </c>
      <c r="CL32" s="283"/>
      <c r="CM32" s="283">
        <v>0</v>
      </c>
      <c r="CN32" s="283"/>
      <c r="CO32" s="283">
        <v>0</v>
      </c>
      <c r="CP32" s="283"/>
      <c r="CQ32" s="434">
        <v>0</v>
      </c>
      <c r="CR32" s="434"/>
      <c r="CS32" s="112"/>
      <c r="CT32" s="435">
        <v>0</v>
      </c>
      <c r="CU32" s="283"/>
      <c r="CV32" s="283">
        <v>0</v>
      </c>
      <c r="CW32" s="284"/>
      <c r="CX32" s="283">
        <v>0</v>
      </c>
      <c r="CY32" s="283"/>
      <c r="CZ32" s="283">
        <v>0</v>
      </c>
      <c r="DA32" s="283"/>
      <c r="DB32" s="112">
        <f t="shared" si="2"/>
        <v>0</v>
      </c>
      <c r="DC32" s="280"/>
      <c r="DD32" s="282"/>
      <c r="DE32" s="106"/>
      <c r="DF32" s="285">
        <v>0</v>
      </c>
      <c r="DG32" s="275"/>
      <c r="DH32" s="275">
        <v>0</v>
      </c>
      <c r="DI32" s="275"/>
      <c r="DJ32" s="275">
        <v>0</v>
      </c>
      <c r="DK32" s="275"/>
      <c r="DL32" s="275">
        <v>0</v>
      </c>
      <c r="DM32" s="275"/>
      <c r="DN32" s="276">
        <f t="shared" si="12"/>
        <v>0</v>
      </c>
      <c r="DO32" s="277"/>
      <c r="DP32" s="106"/>
      <c r="DQ32" s="432">
        <v>0</v>
      </c>
      <c r="DR32" s="433"/>
      <c r="DS32" s="106"/>
      <c r="DT32" s="195"/>
      <c r="DU32" s="106"/>
      <c r="DV32" s="204">
        <v>12</v>
      </c>
      <c r="DW32" s="84" t="s">
        <v>216</v>
      </c>
    </row>
    <row r="33" spans="1:127" s="1" customFormat="1" ht="15.95" customHeight="1" x14ac:dyDescent="0.5">
      <c r="A33" s="192" t="s">
        <v>217</v>
      </c>
      <c r="B33" s="193"/>
      <c r="C33" s="63">
        <v>13</v>
      </c>
      <c r="D33" s="12"/>
      <c r="E33" s="297">
        <v>0</v>
      </c>
      <c r="F33" s="298"/>
      <c r="G33" s="293">
        <v>0</v>
      </c>
      <c r="H33" s="298"/>
      <c r="I33" s="293">
        <v>0</v>
      </c>
      <c r="J33" s="298"/>
      <c r="K33" s="293">
        <v>0</v>
      </c>
      <c r="L33" s="294"/>
      <c r="M33" s="439">
        <f>SUM(E33:L33)</f>
        <v>0</v>
      </c>
      <c r="N33" s="439"/>
      <c r="O33" s="297">
        <v>0</v>
      </c>
      <c r="P33" s="298"/>
      <c r="Q33" s="293">
        <v>0</v>
      </c>
      <c r="R33" s="298"/>
      <c r="S33" s="293">
        <v>0</v>
      </c>
      <c r="T33" s="294"/>
      <c r="U33" s="439">
        <f>SUM(O33:T33)</f>
        <v>0</v>
      </c>
      <c r="V33" s="439"/>
      <c r="W33" s="114">
        <f t="shared" si="10"/>
        <v>0</v>
      </c>
      <c r="X33" s="7"/>
      <c r="Y33" s="296">
        <v>0</v>
      </c>
      <c r="Z33" s="289"/>
      <c r="AA33" s="289">
        <v>0</v>
      </c>
      <c r="AB33" s="289"/>
      <c r="AC33" s="289">
        <v>0</v>
      </c>
      <c r="AD33" s="289"/>
      <c r="AE33" s="289">
        <v>0</v>
      </c>
      <c r="AF33" s="289"/>
      <c r="AG33" s="290">
        <f t="shared" si="3"/>
        <v>0</v>
      </c>
      <c r="AH33" s="290"/>
      <c r="AI33" s="291">
        <v>0</v>
      </c>
      <c r="AJ33" s="291"/>
      <c r="AK33" s="291">
        <v>0</v>
      </c>
      <c r="AL33" s="291"/>
      <c r="AM33" s="291">
        <v>0</v>
      </c>
      <c r="AN33" s="291"/>
      <c r="AO33" s="289">
        <v>0</v>
      </c>
      <c r="AP33" s="289"/>
      <c r="AQ33" s="289">
        <v>0</v>
      </c>
      <c r="AR33" s="289"/>
      <c r="AS33" s="289">
        <v>0</v>
      </c>
      <c r="AT33" s="289"/>
      <c r="AU33" s="289">
        <v>0</v>
      </c>
      <c r="AV33" s="289"/>
      <c r="AW33" s="289">
        <v>0</v>
      </c>
      <c r="AX33" s="289"/>
      <c r="AY33" s="289">
        <v>0</v>
      </c>
      <c r="AZ33" s="289"/>
      <c r="BA33" s="289">
        <v>0</v>
      </c>
      <c r="BB33" s="289"/>
      <c r="BC33" s="289">
        <v>0</v>
      </c>
      <c r="BD33" s="289"/>
      <c r="BE33" s="289">
        <v>0</v>
      </c>
      <c r="BF33" s="289"/>
      <c r="BG33" s="440">
        <v>-18</v>
      </c>
      <c r="BH33" s="440"/>
      <c r="BI33" s="289">
        <v>0</v>
      </c>
      <c r="BJ33" s="289"/>
      <c r="BK33" s="289">
        <v>0</v>
      </c>
      <c r="BL33" s="289"/>
      <c r="BM33" s="289">
        <v>0</v>
      </c>
      <c r="BN33" s="289"/>
      <c r="BO33" s="220">
        <f t="shared" si="11"/>
        <v>-18</v>
      </c>
      <c r="BP33" s="160"/>
      <c r="BQ33" s="7"/>
      <c r="BR33" s="287">
        <v>64</v>
      </c>
      <c r="BS33" s="288"/>
      <c r="BT33" s="106"/>
      <c r="BU33" s="194"/>
      <c r="BV33" s="106"/>
      <c r="BW33" s="435">
        <v>0</v>
      </c>
      <c r="BX33" s="283"/>
      <c r="BY33" s="435">
        <v>0</v>
      </c>
      <c r="BZ33" s="283"/>
      <c r="CA33" s="283">
        <v>0</v>
      </c>
      <c r="CB33" s="283"/>
      <c r="CC33" s="283">
        <v>0</v>
      </c>
      <c r="CD33" s="283"/>
      <c r="CE33" s="283">
        <v>0</v>
      </c>
      <c r="CF33" s="283"/>
      <c r="CG33" s="283">
        <v>0</v>
      </c>
      <c r="CH33" s="284"/>
      <c r="CI33" s="283">
        <v>0</v>
      </c>
      <c r="CJ33" s="283"/>
      <c r="CK33" s="283">
        <v>0</v>
      </c>
      <c r="CL33" s="283"/>
      <c r="CM33" s="283">
        <v>0</v>
      </c>
      <c r="CN33" s="283"/>
      <c r="CO33" s="283">
        <v>0</v>
      </c>
      <c r="CP33" s="283"/>
      <c r="CQ33" s="434">
        <v>0</v>
      </c>
      <c r="CR33" s="434"/>
      <c r="CS33" s="112"/>
      <c r="CT33" s="435">
        <v>0</v>
      </c>
      <c r="CU33" s="283"/>
      <c r="CV33" s="283">
        <v>0</v>
      </c>
      <c r="CW33" s="284"/>
      <c r="CX33" s="283">
        <v>0</v>
      </c>
      <c r="CY33" s="283"/>
      <c r="CZ33" s="283">
        <v>0</v>
      </c>
      <c r="DA33" s="283"/>
      <c r="DB33" s="112">
        <f t="shared" si="2"/>
        <v>0</v>
      </c>
      <c r="DC33" s="280"/>
      <c r="DD33" s="282"/>
      <c r="DE33" s="106"/>
      <c r="DF33" s="285">
        <v>0</v>
      </c>
      <c r="DG33" s="275"/>
      <c r="DH33" s="275">
        <v>0</v>
      </c>
      <c r="DI33" s="275"/>
      <c r="DJ33" s="275">
        <v>0</v>
      </c>
      <c r="DK33" s="275"/>
      <c r="DL33" s="275">
        <v>0</v>
      </c>
      <c r="DM33" s="275"/>
      <c r="DN33" s="276">
        <f t="shared" si="12"/>
        <v>0</v>
      </c>
      <c r="DO33" s="277"/>
      <c r="DP33" s="106"/>
      <c r="DQ33" s="432">
        <v>0</v>
      </c>
      <c r="DR33" s="433"/>
      <c r="DS33" s="106"/>
      <c r="DT33" s="195"/>
      <c r="DU33" s="106"/>
      <c r="DV33" s="204">
        <v>13</v>
      </c>
      <c r="DW33" s="84" t="s">
        <v>218</v>
      </c>
    </row>
    <row r="34" spans="1:127" s="1" customFormat="1" ht="15.95" customHeight="1" x14ac:dyDescent="0.5">
      <c r="A34" s="192" t="s">
        <v>219</v>
      </c>
      <c r="B34" s="193"/>
      <c r="C34" s="63">
        <v>14</v>
      </c>
      <c r="D34" s="12"/>
      <c r="E34" s="297">
        <v>0</v>
      </c>
      <c r="F34" s="298"/>
      <c r="G34" s="293">
        <v>0</v>
      </c>
      <c r="H34" s="298"/>
      <c r="I34" s="293">
        <v>0</v>
      </c>
      <c r="J34" s="298"/>
      <c r="K34" s="293">
        <v>0</v>
      </c>
      <c r="L34" s="294"/>
      <c r="M34" s="439">
        <f>SUM(E34:L34)</f>
        <v>0</v>
      </c>
      <c r="N34" s="439"/>
      <c r="O34" s="297">
        <v>0</v>
      </c>
      <c r="P34" s="298"/>
      <c r="Q34" s="293">
        <v>0</v>
      </c>
      <c r="R34" s="298"/>
      <c r="S34" s="293">
        <v>0</v>
      </c>
      <c r="T34" s="294"/>
      <c r="U34" s="439">
        <f>SUM(O34:T34)</f>
        <v>0</v>
      </c>
      <c r="V34" s="439"/>
      <c r="W34" s="114">
        <f t="shared" si="10"/>
        <v>0</v>
      </c>
      <c r="X34" s="7"/>
      <c r="Y34" s="296">
        <v>0</v>
      </c>
      <c r="Z34" s="289"/>
      <c r="AA34" s="440">
        <v>-147</v>
      </c>
      <c r="AB34" s="440"/>
      <c r="AC34" s="289">
        <v>0</v>
      </c>
      <c r="AD34" s="289"/>
      <c r="AE34" s="289">
        <v>0</v>
      </c>
      <c r="AF34" s="289"/>
      <c r="AG34" s="438">
        <f t="shared" si="3"/>
        <v>-147</v>
      </c>
      <c r="AH34" s="438"/>
      <c r="AI34" s="291">
        <v>0</v>
      </c>
      <c r="AJ34" s="291"/>
      <c r="AK34" s="291">
        <v>0</v>
      </c>
      <c r="AL34" s="291"/>
      <c r="AM34" s="291">
        <v>0</v>
      </c>
      <c r="AN34" s="291"/>
      <c r="AO34" s="289">
        <v>0</v>
      </c>
      <c r="AP34" s="289"/>
      <c r="AQ34" s="289">
        <v>0</v>
      </c>
      <c r="AR34" s="289"/>
      <c r="AS34" s="289">
        <v>0</v>
      </c>
      <c r="AT34" s="289"/>
      <c r="AU34" s="289">
        <v>0</v>
      </c>
      <c r="AV34" s="289"/>
      <c r="AW34" s="289">
        <v>0</v>
      </c>
      <c r="AX34" s="289"/>
      <c r="AY34" s="289">
        <v>0</v>
      </c>
      <c r="AZ34" s="289"/>
      <c r="BA34" s="289">
        <v>0</v>
      </c>
      <c r="BB34" s="289"/>
      <c r="BC34" s="289">
        <v>0</v>
      </c>
      <c r="BD34" s="289"/>
      <c r="BE34" s="289">
        <v>0</v>
      </c>
      <c r="BF34" s="289"/>
      <c r="BG34" s="289">
        <v>0</v>
      </c>
      <c r="BH34" s="289"/>
      <c r="BI34" s="289">
        <v>0</v>
      </c>
      <c r="BJ34" s="289"/>
      <c r="BK34" s="289">
        <v>0</v>
      </c>
      <c r="BL34" s="289"/>
      <c r="BM34" s="289">
        <v>0</v>
      </c>
      <c r="BN34" s="289"/>
      <c r="BO34" s="153">
        <f t="shared" si="11"/>
        <v>0</v>
      </c>
      <c r="BP34" s="160"/>
      <c r="BQ34" s="7"/>
      <c r="BR34" s="287">
        <v>1837</v>
      </c>
      <c r="BS34" s="288"/>
      <c r="BT34" s="106"/>
      <c r="BU34" s="194"/>
      <c r="BV34" s="106"/>
      <c r="BW34" s="435">
        <v>0</v>
      </c>
      <c r="BX34" s="283"/>
      <c r="BY34" s="435">
        <v>0</v>
      </c>
      <c r="BZ34" s="283"/>
      <c r="CA34" s="283">
        <v>0</v>
      </c>
      <c r="CB34" s="283"/>
      <c r="CC34" s="283">
        <v>0</v>
      </c>
      <c r="CD34" s="283"/>
      <c r="CE34" s="283">
        <v>0</v>
      </c>
      <c r="CF34" s="283"/>
      <c r="CG34" s="283">
        <v>0</v>
      </c>
      <c r="CH34" s="284"/>
      <c r="CI34" s="283">
        <v>0</v>
      </c>
      <c r="CJ34" s="283"/>
      <c r="CK34" s="436">
        <v>-3</v>
      </c>
      <c r="CL34" s="436"/>
      <c r="CM34" s="436">
        <v>-420</v>
      </c>
      <c r="CN34" s="436"/>
      <c r="CO34" s="436">
        <v>-134</v>
      </c>
      <c r="CP34" s="436"/>
      <c r="CQ34" s="434">
        <v>0</v>
      </c>
      <c r="CR34" s="434"/>
      <c r="CS34" s="112"/>
      <c r="CT34" s="435">
        <v>0</v>
      </c>
      <c r="CU34" s="283"/>
      <c r="CV34" s="436">
        <v>-935468912</v>
      </c>
      <c r="CW34" s="437"/>
      <c r="CX34" s="283">
        <v>0</v>
      </c>
      <c r="CY34" s="283"/>
      <c r="CZ34" s="283">
        <v>0</v>
      </c>
      <c r="DA34" s="283"/>
      <c r="DB34" s="112">
        <f t="shared" si="2"/>
        <v>0</v>
      </c>
      <c r="DC34" s="280"/>
      <c r="DD34" s="282"/>
      <c r="DE34" s="106"/>
      <c r="DF34" s="285">
        <v>0</v>
      </c>
      <c r="DG34" s="275"/>
      <c r="DH34" s="275">
        <v>0</v>
      </c>
      <c r="DI34" s="275"/>
      <c r="DJ34" s="275">
        <v>0</v>
      </c>
      <c r="DK34" s="275"/>
      <c r="DL34" s="275">
        <v>0</v>
      </c>
      <c r="DM34" s="275"/>
      <c r="DN34" s="276">
        <f t="shared" si="12"/>
        <v>0</v>
      </c>
      <c r="DO34" s="277"/>
      <c r="DP34" s="106"/>
      <c r="DQ34" s="432">
        <v>0</v>
      </c>
      <c r="DR34" s="433"/>
      <c r="DS34" s="106"/>
      <c r="DT34" s="195"/>
      <c r="DU34" s="106"/>
      <c r="DV34" s="204">
        <v>14</v>
      </c>
      <c r="DW34" s="84" t="s">
        <v>228</v>
      </c>
    </row>
    <row r="35" spans="1:127" s="1" customFormat="1" ht="15.95" customHeight="1" x14ac:dyDescent="0.5">
      <c r="A35" s="192" t="s">
        <v>301</v>
      </c>
      <c r="B35" s="193"/>
      <c r="C35" s="63">
        <v>15</v>
      </c>
      <c r="D35" s="12"/>
      <c r="E35" s="297">
        <v>0</v>
      </c>
      <c r="F35" s="298"/>
      <c r="G35" s="293">
        <v>0</v>
      </c>
      <c r="H35" s="298"/>
      <c r="I35" s="293">
        <v>0</v>
      </c>
      <c r="J35" s="298"/>
      <c r="K35" s="293">
        <v>0</v>
      </c>
      <c r="L35" s="294"/>
      <c r="M35" s="295">
        <f t="shared" si="8"/>
        <v>0</v>
      </c>
      <c r="N35" s="295"/>
      <c r="O35" s="297">
        <v>0</v>
      </c>
      <c r="P35" s="298"/>
      <c r="Q35" s="293">
        <v>0</v>
      </c>
      <c r="R35" s="298"/>
      <c r="S35" s="293">
        <v>0</v>
      </c>
      <c r="T35" s="294"/>
      <c r="U35" s="295">
        <f t="shared" si="9"/>
        <v>0</v>
      </c>
      <c r="V35" s="295"/>
      <c r="W35" s="114">
        <f t="shared" si="10"/>
        <v>0</v>
      </c>
      <c r="X35" s="7"/>
      <c r="Y35" s="296">
        <v>0</v>
      </c>
      <c r="Z35" s="289"/>
      <c r="AA35" s="289">
        <v>0</v>
      </c>
      <c r="AB35" s="289"/>
      <c r="AC35" s="289">
        <v>0</v>
      </c>
      <c r="AD35" s="289"/>
      <c r="AE35" s="289">
        <v>0</v>
      </c>
      <c r="AF35" s="289"/>
      <c r="AG35" s="290">
        <f t="shared" si="3"/>
        <v>0</v>
      </c>
      <c r="AH35" s="290"/>
      <c r="AI35" s="291">
        <v>0</v>
      </c>
      <c r="AJ35" s="291"/>
      <c r="AK35" s="291">
        <v>0</v>
      </c>
      <c r="AL35" s="291"/>
      <c r="AM35" s="291">
        <v>0</v>
      </c>
      <c r="AN35" s="291"/>
      <c r="AO35" s="289">
        <v>0</v>
      </c>
      <c r="AP35" s="289"/>
      <c r="AQ35" s="289">
        <v>0</v>
      </c>
      <c r="AR35" s="289"/>
      <c r="AS35" s="289">
        <v>0</v>
      </c>
      <c r="AT35" s="289"/>
      <c r="AU35" s="289">
        <v>0</v>
      </c>
      <c r="AV35" s="289"/>
      <c r="AW35" s="289">
        <v>0</v>
      </c>
      <c r="AX35" s="289"/>
      <c r="AY35" s="289">
        <v>0</v>
      </c>
      <c r="AZ35" s="289"/>
      <c r="BA35" s="289">
        <v>0</v>
      </c>
      <c r="BB35" s="289"/>
      <c r="BC35" s="289">
        <v>0</v>
      </c>
      <c r="BD35" s="289"/>
      <c r="BE35" s="289">
        <v>0</v>
      </c>
      <c r="BF35" s="289"/>
      <c r="BG35" s="289">
        <v>0</v>
      </c>
      <c r="BH35" s="289"/>
      <c r="BI35" s="289">
        <v>0</v>
      </c>
      <c r="BJ35" s="289"/>
      <c r="BK35" s="289">
        <v>0</v>
      </c>
      <c r="BL35" s="289"/>
      <c r="BM35" s="289">
        <v>0</v>
      </c>
      <c r="BN35" s="289"/>
      <c r="BO35" s="153">
        <f t="shared" si="11"/>
        <v>0</v>
      </c>
      <c r="BP35" s="160"/>
      <c r="BQ35" s="7"/>
      <c r="BR35" s="287">
        <v>12609</v>
      </c>
      <c r="BS35" s="288"/>
      <c r="BT35" s="106"/>
      <c r="BU35" s="194"/>
      <c r="BV35" s="106"/>
      <c r="BW35" s="431">
        <v>0</v>
      </c>
      <c r="BX35" s="429"/>
      <c r="BY35" s="431">
        <v>-9105</v>
      </c>
      <c r="BZ35" s="429"/>
      <c r="CA35" s="429">
        <v>-3503</v>
      </c>
      <c r="CB35" s="429"/>
      <c r="CC35" s="280">
        <v>0</v>
      </c>
      <c r="CD35" s="280"/>
      <c r="CE35" s="280">
        <v>0</v>
      </c>
      <c r="CF35" s="280"/>
      <c r="CG35" s="429">
        <v>-1</v>
      </c>
      <c r="CH35" s="430"/>
      <c r="CI35" s="280">
        <v>0</v>
      </c>
      <c r="CJ35" s="280"/>
      <c r="CK35" s="280">
        <v>0</v>
      </c>
      <c r="CL35" s="280"/>
      <c r="CM35" s="280">
        <v>0</v>
      </c>
      <c r="CN35" s="280"/>
      <c r="CO35" s="280">
        <v>0</v>
      </c>
      <c r="CP35" s="280"/>
      <c r="CQ35" s="286">
        <v>0</v>
      </c>
      <c r="CR35" s="286"/>
      <c r="CS35" s="112"/>
      <c r="CT35" s="281">
        <v>0</v>
      </c>
      <c r="CU35" s="280"/>
      <c r="CV35" s="280">
        <v>0</v>
      </c>
      <c r="CW35" s="282"/>
      <c r="CX35" s="280">
        <v>0</v>
      </c>
      <c r="CY35" s="280"/>
      <c r="CZ35" s="280">
        <v>0</v>
      </c>
      <c r="DA35" s="280"/>
      <c r="DB35" s="112">
        <f t="shared" si="2"/>
        <v>0</v>
      </c>
      <c r="DC35" s="280"/>
      <c r="DD35" s="282"/>
      <c r="DE35" s="106"/>
      <c r="DF35" s="285">
        <v>0</v>
      </c>
      <c r="DG35" s="275"/>
      <c r="DH35" s="275">
        <v>0</v>
      </c>
      <c r="DI35" s="275"/>
      <c r="DJ35" s="275">
        <v>0</v>
      </c>
      <c r="DK35" s="275"/>
      <c r="DL35" s="275">
        <v>0</v>
      </c>
      <c r="DM35" s="275"/>
      <c r="DN35" s="276">
        <f t="shared" si="12"/>
        <v>0</v>
      </c>
      <c r="DO35" s="277"/>
      <c r="DP35" s="106"/>
      <c r="DQ35" s="278">
        <v>0</v>
      </c>
      <c r="DR35" s="279"/>
      <c r="DS35" s="106"/>
      <c r="DT35" s="195"/>
      <c r="DU35" s="106"/>
      <c r="DV35" s="204">
        <v>15</v>
      </c>
      <c r="DW35" s="84" t="s">
        <v>302</v>
      </c>
    </row>
    <row r="36" spans="1:127" s="1" customFormat="1" ht="15.95" customHeight="1" x14ac:dyDescent="0.5">
      <c r="A36" s="196" t="s">
        <v>93</v>
      </c>
      <c r="B36" s="197"/>
      <c r="C36" s="64">
        <v>16</v>
      </c>
      <c r="D36" s="12"/>
      <c r="E36" s="268">
        <v>0</v>
      </c>
      <c r="F36" s="269"/>
      <c r="G36" s="271">
        <v>0</v>
      </c>
      <c r="H36" s="269"/>
      <c r="I36" s="271">
        <v>0</v>
      </c>
      <c r="J36" s="269"/>
      <c r="K36" s="271">
        <v>0</v>
      </c>
      <c r="L36" s="272"/>
      <c r="M36" s="273">
        <f>SUM(E36:L36)</f>
        <v>0</v>
      </c>
      <c r="N36" s="273"/>
      <c r="O36" s="268">
        <v>0</v>
      </c>
      <c r="P36" s="269"/>
      <c r="Q36" s="271">
        <v>0</v>
      </c>
      <c r="R36" s="269"/>
      <c r="S36" s="271">
        <v>0</v>
      </c>
      <c r="T36" s="272"/>
      <c r="U36" s="273">
        <f t="shared" si="9"/>
        <v>0</v>
      </c>
      <c r="V36" s="273"/>
      <c r="W36" s="115">
        <f t="shared" si="10"/>
        <v>0</v>
      </c>
      <c r="X36" s="7"/>
      <c r="Y36" s="428">
        <v>-122888</v>
      </c>
      <c r="Z36" s="391"/>
      <c r="AA36" s="263">
        <v>573209</v>
      </c>
      <c r="AB36" s="263"/>
      <c r="AC36" s="391">
        <v>-450321</v>
      </c>
      <c r="AD36" s="391"/>
      <c r="AE36" s="263">
        <v>0</v>
      </c>
      <c r="AF36" s="263"/>
      <c r="AG36" s="266">
        <f t="shared" si="3"/>
        <v>0</v>
      </c>
      <c r="AH36" s="266"/>
      <c r="AI36" s="267">
        <v>0</v>
      </c>
      <c r="AJ36" s="267"/>
      <c r="AK36" s="267">
        <v>0</v>
      </c>
      <c r="AL36" s="267"/>
      <c r="AM36" s="267">
        <v>0</v>
      </c>
      <c r="AN36" s="267"/>
      <c r="AO36" s="263">
        <v>671</v>
      </c>
      <c r="AP36" s="263"/>
      <c r="AQ36" s="263">
        <v>0</v>
      </c>
      <c r="AR36" s="263"/>
      <c r="AS36" s="263">
        <v>0</v>
      </c>
      <c r="AT36" s="263"/>
      <c r="AU36" s="263">
        <v>0</v>
      </c>
      <c r="AV36" s="263"/>
      <c r="AW36" s="263">
        <v>0</v>
      </c>
      <c r="AX36" s="263"/>
      <c r="AY36" s="263">
        <v>0</v>
      </c>
      <c r="AZ36" s="263"/>
      <c r="BA36" s="263">
        <v>0</v>
      </c>
      <c r="BB36" s="263"/>
      <c r="BC36" s="263">
        <v>0</v>
      </c>
      <c r="BD36" s="263"/>
      <c r="BE36" s="263">
        <v>0</v>
      </c>
      <c r="BF36" s="263"/>
      <c r="BG36" s="263">
        <v>0</v>
      </c>
      <c r="BH36" s="263"/>
      <c r="BI36" s="263">
        <v>0</v>
      </c>
      <c r="BJ36" s="263"/>
      <c r="BK36" s="263">
        <v>0</v>
      </c>
      <c r="BL36" s="263"/>
      <c r="BM36" s="263">
        <v>0</v>
      </c>
      <c r="BN36" s="263"/>
      <c r="BO36" s="159">
        <f t="shared" si="11"/>
        <v>671</v>
      </c>
      <c r="BP36" s="158"/>
      <c r="BQ36" s="7"/>
      <c r="BR36" s="264">
        <v>0</v>
      </c>
      <c r="BS36" s="265"/>
      <c r="BT36" s="106"/>
      <c r="BU36" s="198"/>
      <c r="BV36" s="106"/>
      <c r="BW36" s="259">
        <v>0</v>
      </c>
      <c r="BX36" s="258"/>
      <c r="BY36" s="259">
        <v>0</v>
      </c>
      <c r="BZ36" s="258"/>
      <c r="CA36" s="258">
        <v>0</v>
      </c>
      <c r="CB36" s="258"/>
      <c r="CC36" s="258">
        <v>0</v>
      </c>
      <c r="CD36" s="258"/>
      <c r="CE36" s="258">
        <v>0</v>
      </c>
      <c r="CF36" s="258"/>
      <c r="CG36" s="258">
        <v>0</v>
      </c>
      <c r="CH36" s="260"/>
      <c r="CI36" s="258">
        <v>0</v>
      </c>
      <c r="CJ36" s="258"/>
      <c r="CK36" s="258">
        <v>0</v>
      </c>
      <c r="CL36" s="258"/>
      <c r="CM36" s="258">
        <v>0</v>
      </c>
      <c r="CN36" s="258"/>
      <c r="CO36" s="258">
        <v>0</v>
      </c>
      <c r="CP36" s="258"/>
      <c r="CQ36" s="257">
        <v>0</v>
      </c>
      <c r="CR36" s="257"/>
      <c r="CS36" s="117"/>
      <c r="CT36" s="259">
        <v>0</v>
      </c>
      <c r="CU36" s="258"/>
      <c r="CV36" s="258">
        <v>0</v>
      </c>
      <c r="CW36" s="260"/>
      <c r="CX36" s="258">
        <v>0</v>
      </c>
      <c r="CY36" s="258"/>
      <c r="CZ36" s="258">
        <v>0</v>
      </c>
      <c r="DA36" s="258"/>
      <c r="DB36" s="117">
        <f t="shared" si="2"/>
        <v>0</v>
      </c>
      <c r="DC36" s="258"/>
      <c r="DD36" s="260"/>
      <c r="DE36" s="106"/>
      <c r="DF36" s="424">
        <v>-4620</v>
      </c>
      <c r="DG36" s="425"/>
      <c r="DH36" s="252">
        <v>924</v>
      </c>
      <c r="DI36" s="252"/>
      <c r="DJ36" s="425">
        <v>-186</v>
      </c>
      <c r="DK36" s="425"/>
      <c r="DL36" s="252">
        <v>0</v>
      </c>
      <c r="DM36" s="252"/>
      <c r="DN36" s="426">
        <f>SUM(DF36:DM36)</f>
        <v>-3882</v>
      </c>
      <c r="DO36" s="427"/>
      <c r="DP36" s="106"/>
      <c r="DQ36" s="255">
        <v>0</v>
      </c>
      <c r="DR36" s="256"/>
      <c r="DS36" s="106"/>
      <c r="DT36" s="199"/>
      <c r="DU36" s="106"/>
      <c r="DV36" s="207">
        <v>16</v>
      </c>
      <c r="DW36" s="85" t="s">
        <v>94</v>
      </c>
    </row>
    <row r="37" spans="1:127" s="1" customFormat="1" ht="5.0999999999999996" customHeight="1" x14ac:dyDescent="0.5">
      <c r="C37" s="12"/>
      <c r="D37" s="12"/>
      <c r="E37" s="106"/>
      <c r="F37" s="106"/>
      <c r="G37" s="106"/>
      <c r="H37" s="106"/>
      <c r="I37" s="106"/>
      <c r="J37" s="106"/>
      <c r="K37" s="106"/>
      <c r="L37" s="106"/>
      <c r="M37" s="7"/>
      <c r="N37" s="7"/>
      <c r="O37" s="106"/>
      <c r="P37" s="106"/>
      <c r="Q37" s="106"/>
      <c r="R37" s="106"/>
      <c r="S37" s="106"/>
      <c r="T37" s="106"/>
      <c r="U37" s="7"/>
      <c r="V37" s="7"/>
      <c r="W37" s="7"/>
      <c r="X37" s="7"/>
      <c r="Y37" s="106"/>
      <c r="Z37" s="106"/>
      <c r="AA37" s="106"/>
      <c r="AB37" s="106"/>
      <c r="AC37" s="106"/>
      <c r="AD37" s="106"/>
      <c r="AE37" s="106"/>
      <c r="AF37" s="106"/>
      <c r="AG37" s="7"/>
      <c r="AH37" s="7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7"/>
      <c r="BP37" s="7"/>
      <c r="BQ37" s="7"/>
      <c r="BR37" s="106"/>
      <c r="BS37" s="106"/>
      <c r="BT37" s="106"/>
      <c r="BU37" s="106"/>
      <c r="BV37" s="106"/>
      <c r="BW37" s="106"/>
      <c r="BX37" s="106"/>
      <c r="BY37" s="106"/>
      <c r="BZ37" s="106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7"/>
      <c r="CT37" s="106"/>
      <c r="CU37" s="106"/>
      <c r="CV37" s="106"/>
      <c r="CW37" s="106"/>
      <c r="CX37" s="106"/>
      <c r="CY37" s="106"/>
      <c r="CZ37" s="106"/>
      <c r="DA37" s="106"/>
      <c r="DB37" s="7"/>
      <c r="DC37" s="106"/>
      <c r="DD37" s="106"/>
      <c r="DE37" s="106"/>
      <c r="DF37" s="106"/>
      <c r="DG37" s="106"/>
      <c r="DH37" s="106"/>
      <c r="DI37" s="106"/>
      <c r="DJ37" s="106"/>
      <c r="DK37" s="106"/>
      <c r="DL37" s="106"/>
      <c r="DM37" s="106"/>
      <c r="DN37" s="7"/>
      <c r="DO37" s="7"/>
      <c r="DP37" s="106"/>
      <c r="DQ37" s="106"/>
      <c r="DR37" s="106"/>
      <c r="DS37" s="106"/>
      <c r="DT37" s="106"/>
      <c r="DU37" s="106"/>
      <c r="DV37" s="12"/>
      <c r="DW37" s="16"/>
    </row>
    <row r="38" spans="1:127" s="2" customFormat="1" ht="15" customHeight="1" thickBot="1" x14ac:dyDescent="0.35">
      <c r="A38" s="75" t="s">
        <v>95</v>
      </c>
      <c r="B38" s="208"/>
      <c r="C38" s="55">
        <v>17</v>
      </c>
      <c r="D38" s="3"/>
      <c r="E38" s="360">
        <f>+E36+E28+E27+E26</f>
        <v>0</v>
      </c>
      <c r="F38" s="358"/>
      <c r="G38" s="420">
        <f>+G36+G28+G27+G26</f>
        <v>-4494</v>
      </c>
      <c r="H38" s="420"/>
      <c r="I38" s="358">
        <f>+I36+I28+I27+I26</f>
        <v>0</v>
      </c>
      <c r="J38" s="358"/>
      <c r="K38" s="420">
        <f>+K36+K28+K27+K26</f>
        <v>-1124</v>
      </c>
      <c r="L38" s="423"/>
      <c r="M38" s="419">
        <f>+M36+M28+M27+M26</f>
        <v>-5618</v>
      </c>
      <c r="N38" s="420"/>
      <c r="O38" s="419">
        <f>+O36+O28+O27+O26</f>
        <v>-12735</v>
      </c>
      <c r="P38" s="420"/>
      <c r="Q38" s="358">
        <f>+Q36+Q28+Q27+Q26</f>
        <v>0</v>
      </c>
      <c r="R38" s="358"/>
      <c r="S38" s="358">
        <f>+S36+S28+S27+S26</f>
        <v>0</v>
      </c>
      <c r="T38" s="359"/>
      <c r="U38" s="419">
        <f>+U36+U28+U27+U26</f>
        <v>-12735</v>
      </c>
      <c r="V38" s="420"/>
      <c r="W38" s="223">
        <f>+W36+W28+W27+W26</f>
        <v>-18353</v>
      </c>
      <c r="X38" s="7"/>
      <c r="Y38" s="421">
        <f>+Y36+Y28+Y27+Y26</f>
        <v>-946871</v>
      </c>
      <c r="Z38" s="422"/>
      <c r="AA38" s="355">
        <f>+AA36+AA28+AA27+AA26</f>
        <v>161420</v>
      </c>
      <c r="AB38" s="355"/>
      <c r="AC38" s="422">
        <f>+AC36+AC28+AC27+AC26</f>
        <v>-497307</v>
      </c>
      <c r="AD38" s="422"/>
      <c r="AE38" s="355">
        <f>+AE36+AE28+AE27+AE26</f>
        <v>49584</v>
      </c>
      <c r="AF38" s="355"/>
      <c r="AG38" s="417">
        <f t="shared" ref="AG38:AH38" si="13">+AG36+AG28+AG27+AG26</f>
        <v>-1233174</v>
      </c>
      <c r="AH38" s="417">
        <f t="shared" si="13"/>
        <v>0</v>
      </c>
      <c r="AI38" s="418">
        <f>+AI36+AI28+AI27+AI26</f>
        <v>-63803</v>
      </c>
      <c r="AJ38" s="418"/>
      <c r="AK38" s="418">
        <f>+AK36+AK28+AK27+AK26</f>
        <v>-417</v>
      </c>
      <c r="AL38" s="418"/>
      <c r="AM38" s="357">
        <f>+AM36+AM28+AM27+AM26</f>
        <v>875</v>
      </c>
      <c r="AN38" s="357"/>
      <c r="AO38" s="355">
        <f>+AO26+AO27+AO28+AO36</f>
        <v>10018</v>
      </c>
      <c r="AP38" s="355"/>
      <c r="AQ38" s="355">
        <f>+AQ26+AQ27+AQ28+AQ36</f>
        <v>1833</v>
      </c>
      <c r="AR38" s="355"/>
      <c r="AS38" s="355">
        <f>+AS26+AS27+AS28+AS36</f>
        <v>282</v>
      </c>
      <c r="AT38" s="355"/>
      <c r="AU38" s="355">
        <f>+AU26+AU27+AU28+AU36</f>
        <v>2678</v>
      </c>
      <c r="AV38" s="355"/>
      <c r="AW38" s="355">
        <f>+AW26+AW27+AW28+AW36</f>
        <v>6584</v>
      </c>
      <c r="AX38" s="355"/>
      <c r="AY38" s="355">
        <f>+AY26+AY27+AY28+AY36</f>
        <v>1972</v>
      </c>
      <c r="AZ38" s="355"/>
      <c r="BA38" s="355">
        <f>+BA26+BA27+BA28+BA36</f>
        <v>25</v>
      </c>
      <c r="BB38" s="355"/>
      <c r="BC38" s="355">
        <f>+BC26+BC27+BC28+BC36</f>
        <v>6713</v>
      </c>
      <c r="BD38" s="355"/>
      <c r="BE38" s="355">
        <f>+BE26+BE27+BE28+BE36</f>
        <v>2138</v>
      </c>
      <c r="BF38" s="355"/>
      <c r="BG38" s="355">
        <f>+BG26+BG27+BG28+BG36</f>
        <v>27664</v>
      </c>
      <c r="BH38" s="355"/>
      <c r="BI38" s="355">
        <f>+BI26+BI27+BI28+BI36</f>
        <v>0</v>
      </c>
      <c r="BJ38" s="355"/>
      <c r="BK38" s="355">
        <f>+BK26+BK27+BK28+BK36</f>
        <v>5408</v>
      </c>
      <c r="BL38" s="355"/>
      <c r="BM38" s="355">
        <f>+BM26+BM27+BM28+BM36</f>
        <v>0</v>
      </c>
      <c r="BN38" s="355"/>
      <c r="BO38" s="156">
        <f>+BO26+BO27+BO28+BO36</f>
        <v>65315</v>
      </c>
      <c r="BP38" s="163"/>
      <c r="BQ38" s="7"/>
      <c r="BR38" s="353">
        <f>+BR26+BR27+BR28+BR36</f>
        <v>217311</v>
      </c>
      <c r="BS38" s="354"/>
      <c r="BT38" s="7"/>
      <c r="BU38" s="201"/>
      <c r="BV38" s="7"/>
      <c r="BW38" s="415">
        <f>+BW36+BW28+BW27+BW26</f>
        <v>0</v>
      </c>
      <c r="BX38" s="413"/>
      <c r="BY38" s="415">
        <f>+BY36+BY28+BY27+BY26</f>
        <v>-9105</v>
      </c>
      <c r="BZ38" s="413"/>
      <c r="CA38" s="349">
        <f>+CA36+CA28+CA27+CA26</f>
        <v>-3503</v>
      </c>
      <c r="CB38" s="349"/>
      <c r="CC38" s="413">
        <f>+CC36+CC28+CC27+CC26</f>
        <v>-625</v>
      </c>
      <c r="CD38" s="413"/>
      <c r="CE38" s="413">
        <f>+CE36+CE28+CE27+CE26</f>
        <v>-5984</v>
      </c>
      <c r="CF38" s="413"/>
      <c r="CG38" s="413">
        <f>+CG36+CG28+CG27+CG26</f>
        <v>-1</v>
      </c>
      <c r="CH38" s="416"/>
      <c r="CI38" s="351">
        <f>+CI36+CI28+CI27+CI26</f>
        <v>0</v>
      </c>
      <c r="CJ38" s="349"/>
      <c r="CK38" s="413">
        <f>+CK26+CK27+CK28+CK36</f>
        <v>-3032</v>
      </c>
      <c r="CL38" s="413"/>
      <c r="CM38" s="413">
        <f>+CM26+CM27+CM28+CM36</f>
        <v>-27458</v>
      </c>
      <c r="CN38" s="413"/>
      <c r="CO38" s="413">
        <f>+CO26+CO27+CO28+CO36</f>
        <v>-14628</v>
      </c>
      <c r="CP38" s="416"/>
      <c r="CQ38" s="414">
        <f>+CQ26+CQ27+CQ28+CQ36</f>
        <v>-16163751</v>
      </c>
      <c r="CR38" s="414"/>
      <c r="CS38" s="142"/>
      <c r="CT38" s="413">
        <f>+CT26+CT27+CT28+CT36</f>
        <v>-6089</v>
      </c>
      <c r="CU38" s="413"/>
      <c r="CV38" s="413">
        <f>+CV36+CV28+CV27+CV26</f>
        <v>-935468912</v>
      </c>
      <c r="CW38" s="413"/>
      <c r="CX38" s="414">
        <f>+CX36+CX28+CX27+CX26</f>
        <v>-1256</v>
      </c>
      <c r="CY38" s="415"/>
      <c r="CZ38" s="416">
        <f>+CZ36+CZ28+CZ27+CZ26</f>
        <v>-1606</v>
      </c>
      <c r="DA38" s="414"/>
      <c r="DB38" s="224">
        <f>SUM(CX38:DA38)</f>
        <v>-2862</v>
      </c>
      <c r="DC38" s="349"/>
      <c r="DD38" s="350"/>
      <c r="DE38" s="7"/>
      <c r="DF38" s="409">
        <f>+DF36+DF28+DF27+DF26</f>
        <v>-4620</v>
      </c>
      <c r="DG38" s="408"/>
      <c r="DH38" s="344">
        <f>+DH36+DH28+DH27+DH26</f>
        <v>924</v>
      </c>
      <c r="DI38" s="344"/>
      <c r="DJ38" s="408">
        <f>+DJ36+DJ28+DJ27+DJ26</f>
        <v>-186</v>
      </c>
      <c r="DK38" s="408"/>
      <c r="DL38" s="344">
        <f>+DL36+DL28+DL27+DL26</f>
        <v>0</v>
      </c>
      <c r="DM38" s="344"/>
      <c r="DN38" s="409">
        <f>+DN26+DN27+DN28+DN36</f>
        <v>-3882</v>
      </c>
      <c r="DO38" s="410"/>
      <c r="DP38" s="7"/>
      <c r="DQ38" s="411">
        <f>+DQ36+DQ26+DQ27+DQ28</f>
        <v>-865730</v>
      </c>
      <c r="DR38" s="412"/>
      <c r="DS38" s="7"/>
      <c r="DT38" s="121"/>
      <c r="DU38" s="36"/>
      <c r="DV38" s="209">
        <v>17</v>
      </c>
      <c r="DW38" s="88" t="s">
        <v>96</v>
      </c>
    </row>
    <row r="39" spans="1:127" s="2" customFormat="1" ht="5.0999999999999996" customHeight="1" thickTop="1" x14ac:dyDescent="0.5">
      <c r="C39" s="3"/>
      <c r="D39" s="3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3"/>
      <c r="DW39" s="15"/>
    </row>
    <row r="40" spans="1:127" s="1" customFormat="1" ht="15" customHeight="1" x14ac:dyDescent="0.5">
      <c r="A40" s="189" t="s">
        <v>97</v>
      </c>
      <c r="B40" s="190"/>
      <c r="C40" s="62">
        <v>18</v>
      </c>
      <c r="D40" s="12"/>
      <c r="E40" s="338">
        <v>0</v>
      </c>
      <c r="F40" s="339"/>
      <c r="G40" s="340">
        <v>0</v>
      </c>
      <c r="H40" s="339"/>
      <c r="I40" s="340">
        <v>0</v>
      </c>
      <c r="J40" s="339"/>
      <c r="K40" s="340">
        <v>0</v>
      </c>
      <c r="L40" s="341"/>
      <c r="M40" s="342">
        <f>SUM(E40:L40)</f>
        <v>0</v>
      </c>
      <c r="N40" s="342"/>
      <c r="O40" s="338">
        <v>0</v>
      </c>
      <c r="P40" s="339"/>
      <c r="Q40" s="340">
        <v>0</v>
      </c>
      <c r="R40" s="339"/>
      <c r="S40" s="340">
        <v>0</v>
      </c>
      <c r="T40" s="341"/>
      <c r="U40" s="342">
        <f>SUM(O40:T40)</f>
        <v>0</v>
      </c>
      <c r="V40" s="342"/>
      <c r="W40" s="122">
        <f>+U40+M40</f>
        <v>0</v>
      </c>
      <c r="X40" s="7"/>
      <c r="Y40" s="407">
        <v>-110519</v>
      </c>
      <c r="Z40" s="405"/>
      <c r="AA40" s="405">
        <v>-41659</v>
      </c>
      <c r="AB40" s="405"/>
      <c r="AC40" s="333">
        <v>0</v>
      </c>
      <c r="AD40" s="333"/>
      <c r="AE40" s="333">
        <v>0</v>
      </c>
      <c r="AF40" s="333"/>
      <c r="AG40" s="406">
        <f>SUM(Y40:AF40)</f>
        <v>-152178</v>
      </c>
      <c r="AH40" s="406"/>
      <c r="AI40" s="337">
        <v>0</v>
      </c>
      <c r="AJ40" s="337"/>
      <c r="AK40" s="337">
        <v>0</v>
      </c>
      <c r="AL40" s="337"/>
      <c r="AM40" s="337">
        <v>0</v>
      </c>
      <c r="AN40" s="337"/>
      <c r="AO40" s="405">
        <v>-176</v>
      </c>
      <c r="AP40" s="405"/>
      <c r="AQ40" s="333">
        <v>0</v>
      </c>
      <c r="AR40" s="333"/>
      <c r="AS40" s="333">
        <v>0</v>
      </c>
      <c r="AT40" s="333"/>
      <c r="AU40" s="333">
        <v>0</v>
      </c>
      <c r="AV40" s="333"/>
      <c r="AW40" s="333">
        <v>0</v>
      </c>
      <c r="AX40" s="333"/>
      <c r="AY40" s="333">
        <v>0</v>
      </c>
      <c r="AZ40" s="333"/>
      <c r="BA40" s="333">
        <v>0</v>
      </c>
      <c r="BB40" s="333"/>
      <c r="BC40" s="333">
        <v>0</v>
      </c>
      <c r="BD40" s="333"/>
      <c r="BE40" s="333">
        <v>0</v>
      </c>
      <c r="BF40" s="333"/>
      <c r="BG40" s="333">
        <v>0</v>
      </c>
      <c r="BH40" s="333"/>
      <c r="BI40" s="333">
        <v>0</v>
      </c>
      <c r="BJ40" s="333"/>
      <c r="BK40" s="333">
        <v>0</v>
      </c>
      <c r="BL40" s="333"/>
      <c r="BM40" s="333">
        <v>0</v>
      </c>
      <c r="BN40" s="333"/>
      <c r="BO40" s="225">
        <f>SUM(AO40:BN40)</f>
        <v>-176</v>
      </c>
      <c r="BP40" s="164"/>
      <c r="BQ40" s="7"/>
      <c r="BR40" s="403">
        <v>-3010</v>
      </c>
      <c r="BS40" s="404"/>
      <c r="BT40" s="106"/>
      <c r="BU40" s="191"/>
      <c r="BV40" s="106"/>
      <c r="BW40" s="329">
        <v>0</v>
      </c>
      <c r="BX40" s="328"/>
      <c r="BY40" s="329">
        <v>0</v>
      </c>
      <c r="BZ40" s="328"/>
      <c r="CA40" s="328">
        <v>0</v>
      </c>
      <c r="CB40" s="328"/>
      <c r="CC40" s="328">
        <v>0</v>
      </c>
      <c r="CD40" s="328"/>
      <c r="CE40" s="328">
        <v>0</v>
      </c>
      <c r="CF40" s="328"/>
      <c r="CG40" s="328">
        <v>0</v>
      </c>
      <c r="CH40" s="330"/>
      <c r="CI40" s="328">
        <v>0</v>
      </c>
      <c r="CJ40" s="328"/>
      <c r="CK40" s="328">
        <v>0</v>
      </c>
      <c r="CL40" s="328"/>
      <c r="CM40" s="328">
        <v>0</v>
      </c>
      <c r="CN40" s="328"/>
      <c r="CO40" s="328">
        <v>0</v>
      </c>
      <c r="CP40" s="328"/>
      <c r="CQ40" s="327">
        <v>0</v>
      </c>
      <c r="CR40" s="327"/>
      <c r="CS40" s="108"/>
      <c r="CT40" s="329">
        <v>0</v>
      </c>
      <c r="CU40" s="328"/>
      <c r="CV40" s="328">
        <v>0</v>
      </c>
      <c r="CW40" s="330"/>
      <c r="CX40" s="328">
        <v>0</v>
      </c>
      <c r="CY40" s="328"/>
      <c r="CZ40" s="328">
        <v>0</v>
      </c>
      <c r="DA40" s="328"/>
      <c r="DB40" s="108">
        <f>SUM(CX40:DA40)</f>
        <v>0</v>
      </c>
      <c r="DC40" s="328"/>
      <c r="DD40" s="330"/>
      <c r="DE40" s="106"/>
      <c r="DF40" s="321">
        <v>0</v>
      </c>
      <c r="DG40" s="322"/>
      <c r="DH40" s="322">
        <v>0</v>
      </c>
      <c r="DI40" s="322"/>
      <c r="DJ40" s="322">
        <v>0</v>
      </c>
      <c r="DK40" s="322"/>
      <c r="DL40" s="322">
        <v>0</v>
      </c>
      <c r="DM40" s="322"/>
      <c r="DN40" s="323">
        <f>SUM(DF40:DM40)</f>
        <v>0</v>
      </c>
      <c r="DO40" s="324"/>
      <c r="DP40" s="106"/>
      <c r="DQ40" s="325">
        <v>0</v>
      </c>
      <c r="DR40" s="326"/>
      <c r="DS40" s="106"/>
      <c r="DT40" s="202"/>
      <c r="DU40" s="106"/>
      <c r="DV40" s="203">
        <v>18</v>
      </c>
      <c r="DW40" s="83" t="s">
        <v>98</v>
      </c>
    </row>
    <row r="41" spans="1:127" s="1" customFormat="1" ht="15" customHeight="1" x14ac:dyDescent="0.5">
      <c r="A41" s="210" t="s">
        <v>99</v>
      </c>
      <c r="B41" s="211"/>
      <c r="C41" s="63">
        <v>19</v>
      </c>
      <c r="D41" s="12"/>
      <c r="E41" s="297">
        <v>0</v>
      </c>
      <c r="F41" s="298"/>
      <c r="G41" s="293">
        <v>0</v>
      </c>
      <c r="H41" s="298"/>
      <c r="I41" s="293">
        <v>0</v>
      </c>
      <c r="J41" s="298"/>
      <c r="K41" s="293">
        <v>0</v>
      </c>
      <c r="L41" s="294"/>
      <c r="M41" s="402">
        <f>SUM(E41:L41)</f>
        <v>0</v>
      </c>
      <c r="N41" s="402"/>
      <c r="O41" s="297">
        <v>0</v>
      </c>
      <c r="P41" s="298"/>
      <c r="Q41" s="293">
        <v>0</v>
      </c>
      <c r="R41" s="298"/>
      <c r="S41" s="293">
        <v>0</v>
      </c>
      <c r="T41" s="294"/>
      <c r="U41" s="402">
        <f>SUM(O41:T41)</f>
        <v>0</v>
      </c>
      <c r="V41" s="402"/>
      <c r="W41" s="124">
        <f>+U41+M41</f>
        <v>0</v>
      </c>
      <c r="X41" s="7"/>
      <c r="Y41" s="296">
        <v>0</v>
      </c>
      <c r="Z41" s="289"/>
      <c r="AA41" s="289">
        <v>0</v>
      </c>
      <c r="AB41" s="289"/>
      <c r="AC41" s="289">
        <v>0</v>
      </c>
      <c r="AD41" s="289"/>
      <c r="AE41" s="289">
        <v>0</v>
      </c>
      <c r="AF41" s="289"/>
      <c r="AG41" s="290">
        <f>SUM(Y41:AF41)</f>
        <v>0</v>
      </c>
      <c r="AH41" s="290"/>
      <c r="AI41" s="401">
        <v>-240</v>
      </c>
      <c r="AJ41" s="401"/>
      <c r="AK41" s="291">
        <v>0</v>
      </c>
      <c r="AL41" s="291"/>
      <c r="AM41" s="291">
        <v>0</v>
      </c>
      <c r="AN41" s="291"/>
      <c r="AO41" s="289">
        <v>0</v>
      </c>
      <c r="AP41" s="289"/>
      <c r="AQ41" s="289">
        <v>0</v>
      </c>
      <c r="AR41" s="289"/>
      <c r="AS41" s="289">
        <v>0</v>
      </c>
      <c r="AT41" s="289"/>
      <c r="AU41" s="289">
        <v>0</v>
      </c>
      <c r="AV41" s="289"/>
      <c r="AW41" s="289">
        <v>0</v>
      </c>
      <c r="AX41" s="289"/>
      <c r="AY41" s="289">
        <v>0</v>
      </c>
      <c r="AZ41" s="289"/>
      <c r="BA41" s="289">
        <v>0</v>
      </c>
      <c r="BB41" s="289"/>
      <c r="BC41" s="289">
        <v>0</v>
      </c>
      <c r="BD41" s="289"/>
      <c r="BE41" s="289">
        <v>0</v>
      </c>
      <c r="BF41" s="289"/>
      <c r="BG41" s="289">
        <v>0</v>
      </c>
      <c r="BH41" s="289"/>
      <c r="BI41" s="289">
        <v>0</v>
      </c>
      <c r="BJ41" s="289"/>
      <c r="BK41" s="289">
        <v>0</v>
      </c>
      <c r="BL41" s="289"/>
      <c r="BM41" s="289">
        <v>0</v>
      </c>
      <c r="BN41" s="289"/>
      <c r="BO41" s="153">
        <f>SUM(AO41:BN41)</f>
        <v>0</v>
      </c>
      <c r="BP41" s="160"/>
      <c r="BQ41" s="7"/>
      <c r="BR41" s="399">
        <v>-14519</v>
      </c>
      <c r="BS41" s="400"/>
      <c r="BT41" s="106"/>
      <c r="BU41" s="194"/>
      <c r="BV41" s="106"/>
      <c r="BW41" s="281">
        <v>0</v>
      </c>
      <c r="BX41" s="280"/>
      <c r="BY41" s="281">
        <v>0</v>
      </c>
      <c r="BZ41" s="280"/>
      <c r="CA41" s="280">
        <v>0</v>
      </c>
      <c r="CB41" s="280"/>
      <c r="CC41" s="280">
        <v>0</v>
      </c>
      <c r="CD41" s="280"/>
      <c r="CE41" s="280">
        <v>0</v>
      </c>
      <c r="CF41" s="280"/>
      <c r="CG41" s="280">
        <v>0</v>
      </c>
      <c r="CH41" s="282"/>
      <c r="CI41" s="280">
        <v>0</v>
      </c>
      <c r="CJ41" s="280"/>
      <c r="CK41" s="280">
        <v>0</v>
      </c>
      <c r="CL41" s="280"/>
      <c r="CM41" s="280">
        <v>0</v>
      </c>
      <c r="CN41" s="280"/>
      <c r="CO41" s="280">
        <v>0</v>
      </c>
      <c r="CP41" s="280"/>
      <c r="CQ41" s="286">
        <v>0</v>
      </c>
      <c r="CR41" s="286"/>
      <c r="CS41" s="112"/>
      <c r="CT41" s="281">
        <v>0</v>
      </c>
      <c r="CU41" s="280"/>
      <c r="CV41" s="280">
        <v>0</v>
      </c>
      <c r="CW41" s="282"/>
      <c r="CX41" s="280">
        <v>0</v>
      </c>
      <c r="CY41" s="280"/>
      <c r="CZ41" s="280">
        <v>0</v>
      </c>
      <c r="DA41" s="280"/>
      <c r="DB41" s="112">
        <f>SUM(CX41:DA41)</f>
        <v>0</v>
      </c>
      <c r="DC41" s="280"/>
      <c r="DD41" s="282"/>
      <c r="DE41" s="106"/>
      <c r="DF41" s="285">
        <v>0</v>
      </c>
      <c r="DG41" s="275"/>
      <c r="DH41" s="275">
        <v>0</v>
      </c>
      <c r="DI41" s="275"/>
      <c r="DJ41" s="275">
        <v>0</v>
      </c>
      <c r="DK41" s="275"/>
      <c r="DL41" s="275">
        <v>0</v>
      </c>
      <c r="DM41" s="275"/>
      <c r="DN41" s="276">
        <f>SUM(DF41:DM41)</f>
        <v>0</v>
      </c>
      <c r="DO41" s="277"/>
      <c r="DP41" s="106"/>
      <c r="DQ41" s="278">
        <v>0</v>
      </c>
      <c r="DR41" s="279"/>
      <c r="DS41" s="106"/>
      <c r="DT41" s="195"/>
      <c r="DU41" s="106"/>
      <c r="DV41" s="204">
        <v>19</v>
      </c>
      <c r="DW41" s="84" t="s">
        <v>100</v>
      </c>
    </row>
    <row r="42" spans="1:127" s="1" customFormat="1" ht="15" customHeight="1" x14ac:dyDescent="0.5">
      <c r="A42" s="196" t="s">
        <v>270</v>
      </c>
      <c r="B42" s="197"/>
      <c r="C42" s="64">
        <v>20</v>
      </c>
      <c r="D42" s="12"/>
      <c r="E42" s="394">
        <v>-49</v>
      </c>
      <c r="F42" s="395"/>
      <c r="G42" s="271">
        <v>-248</v>
      </c>
      <c r="H42" s="269"/>
      <c r="I42" s="271">
        <v>-4</v>
      </c>
      <c r="J42" s="269"/>
      <c r="K42" s="396">
        <v>-1131</v>
      </c>
      <c r="L42" s="397"/>
      <c r="M42" s="398">
        <f>SUM(E42:L42)</f>
        <v>-1432</v>
      </c>
      <c r="N42" s="398"/>
      <c r="O42" s="394">
        <v>-17</v>
      </c>
      <c r="P42" s="395"/>
      <c r="Q42" s="271">
        <v>0</v>
      </c>
      <c r="R42" s="269"/>
      <c r="S42" s="396">
        <v>-77</v>
      </c>
      <c r="T42" s="397"/>
      <c r="U42" s="398">
        <f>SUM(O42:T42)</f>
        <v>-94</v>
      </c>
      <c r="V42" s="398"/>
      <c r="W42" s="246">
        <f>+U42+M42</f>
        <v>-1526</v>
      </c>
      <c r="X42" s="7"/>
      <c r="Y42" s="274">
        <v>0</v>
      </c>
      <c r="Z42" s="263"/>
      <c r="AA42" s="263">
        <v>-28433</v>
      </c>
      <c r="AB42" s="263"/>
      <c r="AC42" s="263">
        <v>0</v>
      </c>
      <c r="AD42" s="263"/>
      <c r="AE42" s="263">
        <v>0</v>
      </c>
      <c r="AF42" s="263"/>
      <c r="AG42" s="392">
        <f>SUM(Y42:AF42)</f>
        <v>-28433</v>
      </c>
      <c r="AH42" s="392"/>
      <c r="AI42" s="267">
        <v>4078</v>
      </c>
      <c r="AJ42" s="267"/>
      <c r="AK42" s="267">
        <v>899</v>
      </c>
      <c r="AL42" s="267"/>
      <c r="AM42" s="393">
        <v>-33</v>
      </c>
      <c r="AN42" s="393"/>
      <c r="AO42" s="391">
        <v>146</v>
      </c>
      <c r="AP42" s="391"/>
      <c r="AQ42" s="391">
        <v>-116</v>
      </c>
      <c r="AR42" s="391"/>
      <c r="AS42" s="391">
        <v>3</v>
      </c>
      <c r="AT42" s="391"/>
      <c r="AU42" s="263">
        <v>3</v>
      </c>
      <c r="AV42" s="263"/>
      <c r="AW42" s="263">
        <v>39</v>
      </c>
      <c r="AX42" s="263"/>
      <c r="AY42" s="390">
        <v>13</v>
      </c>
      <c r="AZ42" s="390"/>
      <c r="BA42" s="390">
        <v>0</v>
      </c>
      <c r="BB42" s="390"/>
      <c r="BC42" s="391">
        <v>-4</v>
      </c>
      <c r="BD42" s="391"/>
      <c r="BE42" s="391">
        <v>-2134</v>
      </c>
      <c r="BF42" s="391"/>
      <c r="BG42" s="263">
        <v>1197</v>
      </c>
      <c r="BH42" s="263"/>
      <c r="BI42" s="263">
        <v>0</v>
      </c>
      <c r="BJ42" s="263"/>
      <c r="BK42" s="391">
        <v>-292</v>
      </c>
      <c r="BL42" s="391"/>
      <c r="BM42" s="263">
        <v>0</v>
      </c>
      <c r="BN42" s="263"/>
      <c r="BO42" s="226">
        <f>SUM(AO42:BN42)</f>
        <v>-1145</v>
      </c>
      <c r="BP42" s="158"/>
      <c r="BQ42" s="7"/>
      <c r="BR42" s="264">
        <v>0</v>
      </c>
      <c r="BS42" s="265"/>
      <c r="BT42" s="106"/>
      <c r="BU42" s="198"/>
      <c r="BV42" s="106"/>
      <c r="BW42" s="259">
        <v>0</v>
      </c>
      <c r="BX42" s="258"/>
      <c r="BY42" s="259">
        <v>0</v>
      </c>
      <c r="BZ42" s="258"/>
      <c r="CA42" s="258">
        <v>0</v>
      </c>
      <c r="CB42" s="258"/>
      <c r="CC42" s="258">
        <v>0</v>
      </c>
      <c r="CD42" s="258"/>
      <c r="CE42" s="258">
        <v>0</v>
      </c>
      <c r="CF42" s="258"/>
      <c r="CG42" s="258">
        <v>0</v>
      </c>
      <c r="CH42" s="260"/>
      <c r="CI42" s="258">
        <v>0</v>
      </c>
      <c r="CJ42" s="258"/>
      <c r="CK42" s="258">
        <v>0</v>
      </c>
      <c r="CL42" s="258"/>
      <c r="CM42" s="258">
        <v>0</v>
      </c>
      <c r="CN42" s="258"/>
      <c r="CO42" s="258">
        <v>0</v>
      </c>
      <c r="CP42" s="258"/>
      <c r="CQ42" s="257">
        <v>0</v>
      </c>
      <c r="CR42" s="257"/>
      <c r="CS42" s="117"/>
      <c r="CT42" s="259">
        <v>0</v>
      </c>
      <c r="CU42" s="258"/>
      <c r="CV42" s="258">
        <v>0</v>
      </c>
      <c r="CW42" s="260"/>
      <c r="CX42" s="258">
        <v>-36</v>
      </c>
      <c r="CY42" s="258"/>
      <c r="CZ42" s="389">
        <v>-61</v>
      </c>
      <c r="DA42" s="389"/>
      <c r="DB42" s="227">
        <f>SUM(CX42:DA42)</f>
        <v>-97</v>
      </c>
      <c r="DC42" s="258"/>
      <c r="DD42" s="260"/>
      <c r="DE42" s="106"/>
      <c r="DF42" s="251">
        <v>0</v>
      </c>
      <c r="DG42" s="252"/>
      <c r="DH42" s="252">
        <v>0</v>
      </c>
      <c r="DI42" s="252"/>
      <c r="DJ42" s="252">
        <v>0</v>
      </c>
      <c r="DK42" s="252"/>
      <c r="DL42" s="252">
        <v>0</v>
      </c>
      <c r="DM42" s="252"/>
      <c r="DN42" s="253">
        <f>SUM(DF42:DM42)</f>
        <v>0</v>
      </c>
      <c r="DO42" s="254"/>
      <c r="DP42" s="106"/>
      <c r="DQ42" s="255">
        <v>0</v>
      </c>
      <c r="DR42" s="256"/>
      <c r="DS42" s="106"/>
      <c r="DT42" s="199"/>
      <c r="DU42" s="106"/>
      <c r="DV42" s="207">
        <v>20</v>
      </c>
      <c r="DW42" s="85" t="s">
        <v>272</v>
      </c>
    </row>
    <row r="43" spans="1:127" s="1" customFormat="1" ht="5.0999999999999996" customHeight="1" x14ac:dyDescent="0.5">
      <c r="C43" s="12"/>
      <c r="D43" s="12"/>
      <c r="E43" s="106"/>
      <c r="F43" s="106"/>
      <c r="G43" s="106"/>
      <c r="H43" s="106"/>
      <c r="I43" s="106"/>
      <c r="J43" s="106"/>
      <c r="K43" s="106"/>
      <c r="L43" s="106"/>
      <c r="M43" s="7"/>
      <c r="N43" s="7"/>
      <c r="O43" s="106"/>
      <c r="P43" s="106"/>
      <c r="Q43" s="106"/>
      <c r="R43" s="106"/>
      <c r="S43" s="106"/>
      <c r="T43" s="106"/>
      <c r="U43" s="7"/>
      <c r="V43" s="7"/>
      <c r="W43" s="7"/>
      <c r="X43" s="7"/>
      <c r="Y43" s="106"/>
      <c r="Z43" s="106"/>
      <c r="AA43" s="106"/>
      <c r="AB43" s="106"/>
      <c r="AC43" s="106"/>
      <c r="AD43" s="106"/>
      <c r="AE43" s="106"/>
      <c r="AF43" s="106"/>
      <c r="AG43" s="7"/>
      <c r="AH43" s="7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6"/>
      <c r="BD43" s="106"/>
      <c r="BE43" s="106"/>
      <c r="BF43" s="106"/>
      <c r="BG43" s="106"/>
      <c r="BH43" s="106"/>
      <c r="BI43" s="106"/>
      <c r="BJ43" s="106"/>
      <c r="BK43" s="106"/>
      <c r="BL43" s="106"/>
      <c r="BM43" s="106"/>
      <c r="BN43" s="106"/>
      <c r="BO43" s="7"/>
      <c r="BP43" s="7"/>
      <c r="BQ43" s="7"/>
      <c r="BR43" s="106"/>
      <c r="BS43" s="106"/>
      <c r="BT43" s="106"/>
      <c r="BU43" s="106"/>
      <c r="BV43" s="106"/>
      <c r="BW43" s="106"/>
      <c r="BX43" s="106"/>
      <c r="BY43" s="106"/>
      <c r="BZ43" s="106"/>
      <c r="CA43" s="106"/>
      <c r="CB43" s="106"/>
      <c r="CC43" s="106"/>
      <c r="CD43" s="106"/>
      <c r="CE43" s="106"/>
      <c r="CF43" s="106"/>
      <c r="CG43" s="106"/>
      <c r="CH43" s="106"/>
      <c r="CI43" s="106"/>
      <c r="CJ43" s="106"/>
      <c r="CK43" s="106"/>
      <c r="CL43" s="106"/>
      <c r="CM43" s="106"/>
      <c r="CN43" s="106"/>
      <c r="CO43" s="106"/>
      <c r="CP43" s="106"/>
      <c r="CQ43" s="106"/>
      <c r="CR43" s="106"/>
      <c r="CS43" s="7"/>
      <c r="CT43" s="106"/>
      <c r="CU43" s="106"/>
      <c r="CV43" s="106"/>
      <c r="CW43" s="106"/>
      <c r="CX43" s="106"/>
      <c r="CY43" s="106"/>
      <c r="CZ43" s="106"/>
      <c r="DA43" s="106"/>
      <c r="DB43" s="7"/>
      <c r="DC43" s="106"/>
      <c r="DD43" s="106"/>
      <c r="DE43" s="106"/>
      <c r="DF43" s="106"/>
      <c r="DG43" s="106"/>
      <c r="DH43" s="106"/>
      <c r="DI43" s="106"/>
      <c r="DJ43" s="106"/>
      <c r="DK43" s="106"/>
      <c r="DL43" s="106"/>
      <c r="DM43" s="106"/>
      <c r="DN43" s="7"/>
      <c r="DO43" s="7"/>
      <c r="DP43" s="106"/>
      <c r="DQ43" s="106"/>
      <c r="DR43" s="106"/>
      <c r="DS43" s="106"/>
      <c r="DT43" s="106"/>
      <c r="DU43" s="106"/>
      <c r="DV43" s="12"/>
      <c r="DW43" s="16"/>
    </row>
    <row r="44" spans="1:127" s="2" customFormat="1" ht="15" customHeight="1" thickBot="1" x14ac:dyDescent="0.35">
      <c r="A44" s="56" t="s">
        <v>305</v>
      </c>
      <c r="B44" s="200"/>
      <c r="C44" s="55">
        <v>21</v>
      </c>
      <c r="D44" s="3"/>
      <c r="E44" s="360">
        <f>+E46+E48</f>
        <v>15</v>
      </c>
      <c r="F44" s="358"/>
      <c r="G44" s="358">
        <f>+G46+G48</f>
        <v>1333</v>
      </c>
      <c r="H44" s="358"/>
      <c r="I44" s="358">
        <f>+I46+I48</f>
        <v>17</v>
      </c>
      <c r="J44" s="358"/>
      <c r="K44" s="358">
        <f>+K46+K48</f>
        <v>9799</v>
      </c>
      <c r="L44" s="359"/>
      <c r="M44" s="360">
        <f>+M46+M48</f>
        <v>11164</v>
      </c>
      <c r="N44" s="358"/>
      <c r="O44" s="360">
        <f>+O46+O48</f>
        <v>0</v>
      </c>
      <c r="P44" s="358"/>
      <c r="Q44" s="358">
        <f>+Q46+Q48</f>
        <v>0</v>
      </c>
      <c r="R44" s="358"/>
      <c r="S44" s="358">
        <f>+S46+S48</f>
        <v>0</v>
      </c>
      <c r="T44" s="359"/>
      <c r="U44" s="360">
        <f>+U46+U48</f>
        <v>0</v>
      </c>
      <c r="V44" s="358"/>
      <c r="W44" s="123">
        <f>+W46+W48</f>
        <v>11164</v>
      </c>
      <c r="X44" s="7"/>
      <c r="Y44" s="361">
        <f>+Y46+Y48</f>
        <v>0</v>
      </c>
      <c r="Z44" s="355"/>
      <c r="AA44" s="362">
        <f>+AA46+AA48</f>
        <v>307040</v>
      </c>
      <c r="AB44" s="362"/>
      <c r="AC44" s="362">
        <f>+AC46+AC48</f>
        <v>3618</v>
      </c>
      <c r="AD44" s="362"/>
      <c r="AE44" s="362">
        <f>+AE46+AE48</f>
        <v>49584</v>
      </c>
      <c r="AF44" s="362"/>
      <c r="AG44" s="357">
        <f>+AG46+AG48</f>
        <v>360242</v>
      </c>
      <c r="AH44" s="357"/>
      <c r="AI44" s="357">
        <f>+AI46+AI48</f>
        <v>0</v>
      </c>
      <c r="AJ44" s="357"/>
      <c r="AK44" s="357">
        <f>+AK46+AK48</f>
        <v>6879</v>
      </c>
      <c r="AL44" s="357"/>
      <c r="AM44" s="357">
        <f>+AM46+AM48</f>
        <v>812</v>
      </c>
      <c r="AN44" s="357"/>
      <c r="AO44" s="355">
        <f>+AO46+AO48</f>
        <v>12409</v>
      </c>
      <c r="AP44" s="355"/>
      <c r="AQ44" s="355">
        <f>+AQ46+AQ48</f>
        <v>0</v>
      </c>
      <c r="AR44" s="355"/>
      <c r="AS44" s="355">
        <f>+AS46+AS48</f>
        <v>152</v>
      </c>
      <c r="AT44" s="355"/>
      <c r="AU44" s="355">
        <f>+AU46+AU48</f>
        <v>2698</v>
      </c>
      <c r="AV44" s="355"/>
      <c r="AW44" s="355">
        <f>+AW46+AW48</f>
        <v>6623</v>
      </c>
      <c r="AX44" s="355"/>
      <c r="AY44" s="355">
        <f>+AY46+AY48</f>
        <v>1985</v>
      </c>
      <c r="AZ44" s="355"/>
      <c r="BA44" s="355">
        <f>+BA46+BA48</f>
        <v>25</v>
      </c>
      <c r="BB44" s="355"/>
      <c r="BC44" s="355">
        <f>+BC46+BC48</f>
        <v>5940</v>
      </c>
      <c r="BD44" s="355"/>
      <c r="BE44" s="356">
        <f>+BE46+BE48</f>
        <v>4</v>
      </c>
      <c r="BF44" s="356"/>
      <c r="BG44" s="355">
        <f>+BG46+BG48</f>
        <v>25120</v>
      </c>
      <c r="BH44" s="355"/>
      <c r="BI44" s="355">
        <f>+BI46+BI48</f>
        <v>0</v>
      </c>
      <c r="BJ44" s="355"/>
      <c r="BK44" s="355">
        <f>+BK46+BK48</f>
        <v>1852</v>
      </c>
      <c r="BL44" s="355"/>
      <c r="BM44" s="355">
        <f>+BM46+BM48</f>
        <v>0</v>
      </c>
      <c r="BN44" s="355"/>
      <c r="BO44" s="156">
        <f>+BO46+BO48</f>
        <v>56808</v>
      </c>
      <c r="BP44" s="163"/>
      <c r="BQ44" s="7"/>
      <c r="BR44" s="353">
        <f>+BR46+BR48</f>
        <v>232182</v>
      </c>
      <c r="BS44" s="354"/>
      <c r="BT44" s="7"/>
      <c r="BU44" s="201"/>
      <c r="BV44" s="7"/>
      <c r="BW44" s="351">
        <f>+BW46+BW48</f>
        <v>447786</v>
      </c>
      <c r="BX44" s="349"/>
      <c r="BY44" s="351">
        <f>+BY46+BY48</f>
        <v>0</v>
      </c>
      <c r="BZ44" s="349"/>
      <c r="CA44" s="349">
        <f>+CA46+CA48</f>
        <v>0</v>
      </c>
      <c r="CB44" s="349"/>
      <c r="CC44" s="349">
        <f>+CC46+CC48</f>
        <v>0</v>
      </c>
      <c r="CD44" s="349"/>
      <c r="CE44" s="349">
        <f>+CE46+CE48</f>
        <v>0</v>
      </c>
      <c r="CF44" s="349"/>
      <c r="CG44" s="349">
        <f>+CG46+CG48</f>
        <v>0</v>
      </c>
      <c r="CH44" s="350"/>
      <c r="CI44" s="349">
        <f>+CI46+CI48</f>
        <v>488</v>
      </c>
      <c r="CJ44" s="349"/>
      <c r="CK44" s="349">
        <f>+CK46+CK48</f>
        <v>733</v>
      </c>
      <c r="CL44" s="349"/>
      <c r="CM44" s="349">
        <f>+CM46+CM48</f>
        <v>18484</v>
      </c>
      <c r="CN44" s="349"/>
      <c r="CO44" s="349">
        <f>+CO46+CO48</f>
        <v>5654</v>
      </c>
      <c r="CP44" s="349"/>
      <c r="CQ44" s="352">
        <f>+CQ46+CQ48</f>
        <v>0</v>
      </c>
      <c r="CR44" s="352"/>
      <c r="CS44" s="142"/>
      <c r="CT44" s="349">
        <f>+CT46+CT48</f>
        <v>2349</v>
      </c>
      <c r="CU44" s="349"/>
      <c r="CV44" s="349">
        <f>+CV46+CV48</f>
        <v>1417065342</v>
      </c>
      <c r="CW44" s="349"/>
      <c r="CX44" s="385">
        <f>+CX46+CX48</f>
        <v>0</v>
      </c>
      <c r="CY44" s="386"/>
      <c r="CZ44" s="387">
        <f>+CZ46+CZ48</f>
        <v>0</v>
      </c>
      <c r="DA44" s="388"/>
      <c r="DB44" s="142">
        <f>SUM(CX44:DA44)</f>
        <v>0</v>
      </c>
      <c r="DC44" s="349"/>
      <c r="DD44" s="350"/>
      <c r="DE44" s="7"/>
      <c r="DF44" s="345">
        <f>+DF46+DF48</f>
        <v>3879</v>
      </c>
      <c r="DG44" s="344"/>
      <c r="DH44" s="344">
        <f>+DH46+DH48</f>
        <v>924</v>
      </c>
      <c r="DI44" s="344"/>
      <c r="DJ44" s="344">
        <f>+DJ46+DJ48</f>
        <v>464</v>
      </c>
      <c r="DK44" s="344"/>
      <c r="DL44" s="344">
        <f>+DL46+DL48</f>
        <v>2779</v>
      </c>
      <c r="DM44" s="344"/>
      <c r="DN44" s="345">
        <f>SUM(DF44:DM44)</f>
        <v>8046</v>
      </c>
      <c r="DO44" s="346"/>
      <c r="DP44" s="7"/>
      <c r="DQ44" s="347">
        <f>+DQ46+DQ48</f>
        <v>0</v>
      </c>
      <c r="DR44" s="348"/>
      <c r="DS44" s="7"/>
      <c r="DT44" s="121"/>
      <c r="DU44" s="27"/>
      <c r="DV44" s="209">
        <v>21</v>
      </c>
      <c r="DW44" s="86" t="s">
        <v>303</v>
      </c>
    </row>
    <row r="45" spans="1:127" s="2" customFormat="1" ht="5.0999999999999996" customHeight="1" thickTop="1" x14ac:dyDescent="0.5">
      <c r="A45" s="20"/>
      <c r="B45" s="13"/>
      <c r="C45" s="3"/>
      <c r="D45" s="3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54"/>
      <c r="DV45" s="3"/>
      <c r="DW45" s="20"/>
    </row>
    <row r="46" spans="1:127" s="2" customFormat="1" ht="15.95" customHeight="1" thickBot="1" x14ac:dyDescent="0.55000000000000004">
      <c r="A46" s="79" t="s">
        <v>306</v>
      </c>
      <c r="B46" s="212"/>
      <c r="C46" s="65">
        <v>22</v>
      </c>
      <c r="D46" s="12"/>
      <c r="E46" s="379">
        <v>0</v>
      </c>
      <c r="F46" s="380"/>
      <c r="G46" s="381">
        <v>0</v>
      </c>
      <c r="H46" s="380"/>
      <c r="I46" s="381">
        <v>0</v>
      </c>
      <c r="J46" s="380"/>
      <c r="K46" s="381">
        <v>0</v>
      </c>
      <c r="L46" s="382"/>
      <c r="M46" s="383">
        <f>SUM(E46:L46)</f>
        <v>0</v>
      </c>
      <c r="N46" s="383"/>
      <c r="O46" s="379">
        <v>0</v>
      </c>
      <c r="P46" s="380"/>
      <c r="Q46" s="381">
        <v>0</v>
      </c>
      <c r="R46" s="380"/>
      <c r="S46" s="381">
        <v>0</v>
      </c>
      <c r="T46" s="382"/>
      <c r="U46" s="383">
        <f>SUM(O46:T46)</f>
        <v>0</v>
      </c>
      <c r="V46" s="383"/>
      <c r="W46" s="126">
        <f>+U46+M46</f>
        <v>0</v>
      </c>
      <c r="X46" s="7"/>
      <c r="Y46" s="384">
        <v>0</v>
      </c>
      <c r="Z46" s="373"/>
      <c r="AA46" s="373">
        <v>0</v>
      </c>
      <c r="AB46" s="373"/>
      <c r="AC46" s="373">
        <v>0</v>
      </c>
      <c r="AD46" s="373"/>
      <c r="AE46" s="376">
        <v>49584</v>
      </c>
      <c r="AF46" s="376"/>
      <c r="AG46" s="377">
        <f>SUM(Y46:AF46)</f>
        <v>49584</v>
      </c>
      <c r="AH46" s="377"/>
      <c r="AI46" s="378">
        <v>0</v>
      </c>
      <c r="AJ46" s="378"/>
      <c r="AK46" s="378">
        <v>6879</v>
      </c>
      <c r="AL46" s="378"/>
      <c r="AM46" s="378">
        <v>812</v>
      </c>
      <c r="AN46" s="378"/>
      <c r="AO46" s="373">
        <v>5542</v>
      </c>
      <c r="AP46" s="373"/>
      <c r="AQ46" s="373">
        <v>0</v>
      </c>
      <c r="AR46" s="373"/>
      <c r="AS46" s="373">
        <v>0</v>
      </c>
      <c r="AT46" s="373"/>
      <c r="AU46" s="373">
        <v>0</v>
      </c>
      <c r="AV46" s="373"/>
      <c r="AW46" s="373">
        <v>0</v>
      </c>
      <c r="AX46" s="373"/>
      <c r="AY46" s="373">
        <v>0</v>
      </c>
      <c r="AZ46" s="373"/>
      <c r="BA46" s="373">
        <v>0</v>
      </c>
      <c r="BB46" s="373"/>
      <c r="BC46" s="373">
        <v>0</v>
      </c>
      <c r="BD46" s="373"/>
      <c r="BE46" s="373">
        <v>0</v>
      </c>
      <c r="BF46" s="373"/>
      <c r="BG46" s="373">
        <v>0</v>
      </c>
      <c r="BH46" s="373"/>
      <c r="BI46" s="373">
        <v>0</v>
      </c>
      <c r="BJ46" s="373"/>
      <c r="BK46" s="373">
        <v>0</v>
      </c>
      <c r="BL46" s="373"/>
      <c r="BM46" s="373"/>
      <c r="BN46" s="373"/>
      <c r="BO46" s="172">
        <f>SUM(AO46:BN46)</f>
        <v>5542</v>
      </c>
      <c r="BP46" s="213"/>
      <c r="BQ46" s="7"/>
      <c r="BR46" s="374">
        <v>0</v>
      </c>
      <c r="BS46" s="375"/>
      <c r="BT46" s="106"/>
      <c r="BU46" s="214"/>
      <c r="BV46" s="106"/>
      <c r="BW46" s="372">
        <v>0</v>
      </c>
      <c r="BX46" s="371"/>
      <c r="BY46" s="370">
        <v>0</v>
      </c>
      <c r="BZ46" s="370"/>
      <c r="CA46" s="370">
        <v>0</v>
      </c>
      <c r="CB46" s="370"/>
      <c r="CC46" s="370">
        <v>0</v>
      </c>
      <c r="CD46" s="370"/>
      <c r="CE46" s="370">
        <v>0</v>
      </c>
      <c r="CF46" s="370"/>
      <c r="CG46" s="370">
        <v>0</v>
      </c>
      <c r="CH46" s="370"/>
      <c r="CI46" s="372">
        <v>0</v>
      </c>
      <c r="CJ46" s="370"/>
      <c r="CK46" s="370">
        <v>0</v>
      </c>
      <c r="CL46" s="370"/>
      <c r="CM46" s="370">
        <v>0</v>
      </c>
      <c r="CN46" s="370"/>
      <c r="CO46" s="370">
        <v>0</v>
      </c>
      <c r="CP46" s="371"/>
      <c r="CQ46" s="369">
        <v>0</v>
      </c>
      <c r="CR46" s="369"/>
      <c r="CS46" s="142"/>
      <c r="CT46" s="370">
        <v>0</v>
      </c>
      <c r="CU46" s="370"/>
      <c r="CV46" s="370">
        <v>0</v>
      </c>
      <c r="CW46" s="371"/>
      <c r="CX46" s="372">
        <v>0</v>
      </c>
      <c r="CY46" s="370"/>
      <c r="CZ46" s="370">
        <v>0</v>
      </c>
      <c r="DA46" s="370"/>
      <c r="DB46" s="142">
        <f>SUM(CX46:DA46)</f>
        <v>0</v>
      </c>
      <c r="DC46" s="370"/>
      <c r="DD46" s="371"/>
      <c r="DE46" s="106"/>
      <c r="DF46" s="363">
        <v>0</v>
      </c>
      <c r="DG46" s="364"/>
      <c r="DH46" s="364">
        <v>0</v>
      </c>
      <c r="DI46" s="364"/>
      <c r="DJ46" s="364">
        <v>0</v>
      </c>
      <c r="DK46" s="364"/>
      <c r="DL46" s="364">
        <v>0</v>
      </c>
      <c r="DM46" s="364"/>
      <c r="DN46" s="365">
        <f>SUM(DF46:DM46)</f>
        <v>0</v>
      </c>
      <c r="DO46" s="366"/>
      <c r="DP46" s="106"/>
      <c r="DQ46" s="367">
        <v>0</v>
      </c>
      <c r="DR46" s="368"/>
      <c r="DS46" s="106"/>
      <c r="DT46" s="228"/>
      <c r="DU46" s="174"/>
      <c r="DV46" s="215">
        <v>22</v>
      </c>
      <c r="DW46" s="90" t="s">
        <v>318</v>
      </c>
    </row>
    <row r="47" spans="1:127" s="2" customFormat="1" ht="5.0999999999999996" customHeight="1" thickTop="1" x14ac:dyDescent="0.5">
      <c r="A47" s="1"/>
      <c r="C47" s="12"/>
      <c r="D47" s="12"/>
      <c r="E47" s="106"/>
      <c r="F47" s="106"/>
      <c r="G47" s="106"/>
      <c r="H47" s="106"/>
      <c r="I47" s="106"/>
      <c r="J47" s="106"/>
      <c r="K47" s="106"/>
      <c r="L47" s="106"/>
      <c r="M47" s="7"/>
      <c r="N47" s="7"/>
      <c r="O47" s="106"/>
      <c r="P47" s="106"/>
      <c r="Q47" s="106"/>
      <c r="R47" s="106"/>
      <c r="S47" s="106"/>
      <c r="T47" s="106"/>
      <c r="U47" s="7"/>
      <c r="V47" s="7"/>
      <c r="W47" s="7"/>
      <c r="X47" s="7"/>
      <c r="Y47" s="106"/>
      <c r="Z47" s="106"/>
      <c r="AA47" s="106"/>
      <c r="AB47" s="106"/>
      <c r="AC47" s="106"/>
      <c r="AD47" s="106"/>
      <c r="AE47" s="106"/>
      <c r="AF47" s="106"/>
      <c r="AG47" s="7"/>
      <c r="AH47" s="7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6"/>
      <c r="AW47" s="106"/>
      <c r="AX47" s="106"/>
      <c r="AY47" s="106"/>
      <c r="AZ47" s="106"/>
      <c r="BA47" s="106"/>
      <c r="BB47" s="106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7"/>
      <c r="BP47" s="7"/>
      <c r="BQ47" s="7"/>
      <c r="BR47" s="106"/>
      <c r="BS47" s="106"/>
      <c r="BT47" s="106"/>
      <c r="BU47" s="106"/>
      <c r="BV47" s="106"/>
      <c r="BW47" s="106"/>
      <c r="BX47" s="106"/>
      <c r="BY47" s="106"/>
      <c r="BZ47" s="106"/>
      <c r="CA47" s="106"/>
      <c r="CB47" s="106"/>
      <c r="CC47" s="106"/>
      <c r="CD47" s="106"/>
      <c r="CE47" s="106"/>
      <c r="CF47" s="106"/>
      <c r="CG47" s="106"/>
      <c r="CH47" s="106"/>
      <c r="CI47" s="106"/>
      <c r="CJ47" s="106"/>
      <c r="CK47" s="106"/>
      <c r="CL47" s="106"/>
      <c r="CM47" s="106"/>
      <c r="CN47" s="106"/>
      <c r="CO47" s="106"/>
      <c r="CP47" s="106"/>
      <c r="CQ47" s="106"/>
      <c r="CR47" s="106"/>
      <c r="CS47" s="7"/>
      <c r="CT47" s="106"/>
      <c r="CU47" s="106"/>
      <c r="CV47" s="106"/>
      <c r="CW47" s="106"/>
      <c r="CX47" s="106"/>
      <c r="CY47" s="106"/>
      <c r="CZ47" s="106"/>
      <c r="DA47" s="106"/>
      <c r="DB47" s="7"/>
      <c r="DC47" s="106"/>
      <c r="DD47" s="106"/>
      <c r="DE47" s="106"/>
      <c r="DF47" s="106"/>
      <c r="DG47" s="106"/>
      <c r="DH47" s="106"/>
      <c r="DI47" s="106"/>
      <c r="DJ47" s="106"/>
      <c r="DK47" s="106"/>
      <c r="DL47" s="106"/>
      <c r="DM47" s="106"/>
      <c r="DN47" s="7"/>
      <c r="DO47" s="7"/>
      <c r="DP47" s="106"/>
      <c r="DQ47" s="106"/>
      <c r="DR47" s="106"/>
      <c r="DS47" s="106"/>
      <c r="DT47" s="106"/>
      <c r="DU47" s="174"/>
      <c r="DV47" s="12"/>
      <c r="DW47" s="15"/>
    </row>
    <row r="48" spans="1:127" s="2" customFormat="1" ht="15" customHeight="1" thickBot="1" x14ac:dyDescent="0.35">
      <c r="A48" s="75" t="s">
        <v>101</v>
      </c>
      <c r="B48" s="208"/>
      <c r="C48" s="55">
        <v>23</v>
      </c>
      <c r="D48" s="3"/>
      <c r="E48" s="360">
        <f>+E50+E51+E52+E53+E54+E55+E56</f>
        <v>15</v>
      </c>
      <c r="F48" s="358"/>
      <c r="G48" s="358">
        <f>+G50+G51+G52+G53+G54+G55+G56</f>
        <v>1333</v>
      </c>
      <c r="H48" s="358"/>
      <c r="I48" s="358">
        <f>+I50+I51+I52+I53+I54+I55+I56</f>
        <v>17</v>
      </c>
      <c r="J48" s="358"/>
      <c r="K48" s="358">
        <f>+K50+K51+K52+K53+K54+K55+K56</f>
        <v>9799</v>
      </c>
      <c r="L48" s="359"/>
      <c r="M48" s="360">
        <f>+M50+M51+M52+M53+M54+M55+M56</f>
        <v>11164</v>
      </c>
      <c r="N48" s="358"/>
      <c r="O48" s="360">
        <f>+O50+O51+O52+O53+O54+O55+O56</f>
        <v>0</v>
      </c>
      <c r="P48" s="358"/>
      <c r="Q48" s="358">
        <f>+Q50+Q51+Q52+Q53+Q54+Q55+Q56</f>
        <v>0</v>
      </c>
      <c r="R48" s="358"/>
      <c r="S48" s="358">
        <f>+S50+S51+S52+S53+S54+S55+S56</f>
        <v>0</v>
      </c>
      <c r="T48" s="359"/>
      <c r="U48" s="360">
        <f>+U50+U51+U52+U53+U54+U55+U56</f>
        <v>0</v>
      </c>
      <c r="V48" s="358"/>
      <c r="W48" s="123">
        <f>+W50+W51+W52+W53+W54+W55+W56</f>
        <v>11164</v>
      </c>
      <c r="X48" s="7"/>
      <c r="Y48" s="361">
        <f>+Y50+Y51+Y52+Y53+Y54+Y55+Y56</f>
        <v>0</v>
      </c>
      <c r="Z48" s="355"/>
      <c r="AA48" s="362">
        <f>+AA50+AA51+AA52+AA53+AA54+AA55+AA56</f>
        <v>307040</v>
      </c>
      <c r="AB48" s="362"/>
      <c r="AC48" s="362">
        <f>+AC50+AC51+AC52+AC53+AC54+AC55+AC56</f>
        <v>3618</v>
      </c>
      <c r="AD48" s="362"/>
      <c r="AE48" s="355">
        <f>+AE50+AE51+AE52+AE53+AE54+AE55+AE56</f>
        <v>0</v>
      </c>
      <c r="AF48" s="355"/>
      <c r="AG48" s="357">
        <f t="shared" ref="AG48:AH48" si="14">+AG50+AG51+AG52+AG53+AG54+AG55+AG56</f>
        <v>310658</v>
      </c>
      <c r="AH48" s="357">
        <f t="shared" si="14"/>
        <v>0</v>
      </c>
      <c r="AI48" s="357">
        <f>+AI50+AI51+AI52+AI53+AI54+AI55+AI56</f>
        <v>0</v>
      </c>
      <c r="AJ48" s="357"/>
      <c r="AK48" s="357">
        <f>+AK50+AK51+AK52+AK53+AK54+AK55+AK56</f>
        <v>0</v>
      </c>
      <c r="AL48" s="357"/>
      <c r="AM48" s="357">
        <f>+AM50+AM51+AM52+AM53+AM54+AM55+AM56</f>
        <v>0</v>
      </c>
      <c r="AN48" s="357"/>
      <c r="AO48" s="355">
        <f>+AO50+AO51+AO52+AO53+AO54+AO55+AO56</f>
        <v>6867</v>
      </c>
      <c r="AP48" s="355"/>
      <c r="AQ48" s="355">
        <f>+AQ50+AQ51+AQ52+AQ53+AQ54+AQ55+AQ56</f>
        <v>0</v>
      </c>
      <c r="AR48" s="355"/>
      <c r="AS48" s="355">
        <f>+AS50+AS51+AS52+AS53+AS54+AS55+AS56</f>
        <v>152</v>
      </c>
      <c r="AT48" s="355"/>
      <c r="AU48" s="355">
        <f>+AU50+AU51+AU52+AU53+AU54+AU55+AU56</f>
        <v>2698</v>
      </c>
      <c r="AV48" s="355"/>
      <c r="AW48" s="355">
        <f>+AW50+AW51+AW52+AW53+AW54+AW55+AW56</f>
        <v>6623</v>
      </c>
      <c r="AX48" s="355"/>
      <c r="AY48" s="355">
        <f>+AY50+AY51+AY52+AY53+AY54+AY55+AY56</f>
        <v>1985</v>
      </c>
      <c r="AZ48" s="355"/>
      <c r="BA48" s="355">
        <f>+BA50+BA51+BA52+BA53+BA54+BA55+BA56</f>
        <v>25</v>
      </c>
      <c r="BB48" s="355"/>
      <c r="BC48" s="355">
        <f>+BC50+BC51+BC52+BC53+BC54+BC55+BC56</f>
        <v>5940</v>
      </c>
      <c r="BD48" s="355"/>
      <c r="BE48" s="356">
        <f>+BE50+BE51+BE52+BE53+BE54+BE55+BE56</f>
        <v>4</v>
      </c>
      <c r="BF48" s="356"/>
      <c r="BG48" s="355">
        <f>+BG50+BG51+BG52+BG53+BG54+BG55+BG56</f>
        <v>25120</v>
      </c>
      <c r="BH48" s="355"/>
      <c r="BI48" s="355">
        <f>+BI50+BI51+BI52+BI53+BI54+BI55+BI56</f>
        <v>0</v>
      </c>
      <c r="BJ48" s="355"/>
      <c r="BK48" s="355">
        <f>+BK50+BK51+BK52+BK53+BK54+BK55+BK56</f>
        <v>1852</v>
      </c>
      <c r="BL48" s="355"/>
      <c r="BM48" s="355">
        <f>+BM50+BM51+BM52+BM53+BM54+BM55+BM56</f>
        <v>0</v>
      </c>
      <c r="BN48" s="355"/>
      <c r="BO48" s="156">
        <f>+BO50+BO51+BO52+BO53+BO54+BO55+BO56</f>
        <v>51266</v>
      </c>
      <c r="BP48" s="163"/>
      <c r="BQ48" s="7"/>
      <c r="BR48" s="353">
        <f>+BR50+BR51+BR52+BR53+BR54+BR55+BR56</f>
        <v>232182</v>
      </c>
      <c r="BS48" s="354"/>
      <c r="BT48" s="7"/>
      <c r="BU48" s="201"/>
      <c r="BV48" s="7"/>
      <c r="BW48" s="351">
        <f>+BW50+BW51+BW52+BW53+BW54+BW55+BW56</f>
        <v>447786</v>
      </c>
      <c r="BX48" s="350"/>
      <c r="BY48" s="349">
        <f>+BY50+BY51+BY52+BY53+BY54+BY55+BY56</f>
        <v>0</v>
      </c>
      <c r="BZ48" s="349"/>
      <c r="CA48" s="349">
        <f>+CA50+CA51+CA52+CA53+CA54+CA55+CA56</f>
        <v>0</v>
      </c>
      <c r="CB48" s="349"/>
      <c r="CC48" s="349">
        <f>+CC50+CC51+CC52+CC53+CC54+CC55+CC56</f>
        <v>0</v>
      </c>
      <c r="CD48" s="349"/>
      <c r="CE48" s="349">
        <f>+CE50+CE51+CE52+CE53+CE54+CE55+CE56</f>
        <v>0</v>
      </c>
      <c r="CF48" s="349"/>
      <c r="CG48" s="349">
        <f>+CG50+CG51+CG52+CG53+CG54+CG55+CG56</f>
        <v>0</v>
      </c>
      <c r="CH48" s="349"/>
      <c r="CI48" s="351">
        <f>+CI50+CI51+CI52+CI53+CI54+CI55+CI56</f>
        <v>488</v>
      </c>
      <c r="CJ48" s="349"/>
      <c r="CK48" s="349">
        <f>+CK50+CK51+CK52+CK53+CK54+CK55+CK56</f>
        <v>733</v>
      </c>
      <c r="CL48" s="349"/>
      <c r="CM48" s="349">
        <f>+CM50+CM51+CM52+CM53+CM54+CM55+CM56</f>
        <v>18484</v>
      </c>
      <c r="CN48" s="349"/>
      <c r="CO48" s="349">
        <f>+CO50+CO51+CO52+CO53+CO54+CO55+CO56</f>
        <v>5654</v>
      </c>
      <c r="CP48" s="350"/>
      <c r="CQ48" s="352">
        <f>+CQ50+CQ51+CQ52+CQ53+CQ54+CQ55+CQ56</f>
        <v>0</v>
      </c>
      <c r="CR48" s="352"/>
      <c r="CS48" s="142"/>
      <c r="CT48" s="349">
        <f>+CT50+CT51+CT52+CT53+CT54+CT55+CT56</f>
        <v>2349</v>
      </c>
      <c r="CU48" s="349"/>
      <c r="CV48" s="349">
        <f>+CV50+CV51+CV52+CV53+CV54+CV55+CV56</f>
        <v>1417065342</v>
      </c>
      <c r="CW48" s="350"/>
      <c r="CX48" s="351">
        <f>+CX50+CX51+CX52+CX53+CX54+CX55+CX56</f>
        <v>0</v>
      </c>
      <c r="CY48" s="349"/>
      <c r="CZ48" s="349">
        <f>+CZ50+CZ51+CZ52+CZ53+CZ54+CZ55+CZ56</f>
        <v>0</v>
      </c>
      <c r="DA48" s="349"/>
      <c r="DB48" s="142">
        <f>SUM(CX48:DA48)</f>
        <v>0</v>
      </c>
      <c r="DC48" s="349"/>
      <c r="DD48" s="350"/>
      <c r="DE48" s="7"/>
      <c r="DF48" s="345">
        <f>+DF50+DF51+DF52+DF53+DF54+DF55+DF56</f>
        <v>3879</v>
      </c>
      <c r="DG48" s="344"/>
      <c r="DH48" s="344">
        <f>+DH50+DH51+DH52+DH53+DH54+DH55+DH56</f>
        <v>924</v>
      </c>
      <c r="DI48" s="344"/>
      <c r="DJ48" s="344">
        <f>+DJ50+DJ51+DJ52+DJ53+DJ54+DJ55+DJ56</f>
        <v>464</v>
      </c>
      <c r="DK48" s="344"/>
      <c r="DL48" s="344">
        <f>+DL50+DL51+DL52+DL53+DL54+DL55+DL56</f>
        <v>2779</v>
      </c>
      <c r="DM48" s="344"/>
      <c r="DN48" s="345">
        <f>SUM(DF48:DM48)</f>
        <v>8046</v>
      </c>
      <c r="DO48" s="346"/>
      <c r="DP48" s="7"/>
      <c r="DQ48" s="347">
        <f>+DQ50+DQ51+DQ52+DQ53+DQ54+DQ55+DQ56</f>
        <v>0</v>
      </c>
      <c r="DR48" s="348"/>
      <c r="DS48" s="7"/>
      <c r="DT48" s="121"/>
      <c r="DU48" s="27"/>
      <c r="DV48" s="209">
        <v>23</v>
      </c>
      <c r="DW48" s="88" t="s">
        <v>102</v>
      </c>
    </row>
    <row r="49" spans="1:127" s="2" customFormat="1" ht="5.0999999999999996" customHeight="1" thickTop="1" x14ac:dyDescent="0.5">
      <c r="C49" s="3"/>
      <c r="D49" s="3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54"/>
      <c r="DV49" s="3"/>
      <c r="DW49" s="15"/>
    </row>
    <row r="50" spans="1:127" s="1" customFormat="1" ht="14.1" customHeight="1" x14ac:dyDescent="0.5">
      <c r="A50" s="189" t="s">
        <v>103</v>
      </c>
      <c r="B50" s="190"/>
      <c r="C50" s="62">
        <v>24</v>
      </c>
      <c r="D50" s="12"/>
      <c r="E50" s="338">
        <v>0</v>
      </c>
      <c r="F50" s="339"/>
      <c r="G50" s="340">
        <v>0</v>
      </c>
      <c r="H50" s="339"/>
      <c r="I50" s="340">
        <v>0</v>
      </c>
      <c r="J50" s="339"/>
      <c r="K50" s="340">
        <v>0</v>
      </c>
      <c r="L50" s="341"/>
      <c r="M50" s="342">
        <f t="shared" ref="M50:M60" si="15">SUM(E50:L50)</f>
        <v>0</v>
      </c>
      <c r="N50" s="342"/>
      <c r="O50" s="338">
        <v>0</v>
      </c>
      <c r="P50" s="339"/>
      <c r="Q50" s="340">
        <v>0</v>
      </c>
      <c r="R50" s="339"/>
      <c r="S50" s="340">
        <v>0</v>
      </c>
      <c r="T50" s="341"/>
      <c r="U50" s="342">
        <f t="shared" ref="U50:U55" si="16">SUM(O50:T50)</f>
        <v>0</v>
      </c>
      <c r="V50" s="342"/>
      <c r="W50" s="122">
        <f t="shared" ref="W50:W55" si="17">+U50+M50</f>
        <v>0</v>
      </c>
      <c r="X50" s="7"/>
      <c r="Y50" s="343">
        <v>0</v>
      </c>
      <c r="Z50" s="333"/>
      <c r="AA50" s="333">
        <v>0</v>
      </c>
      <c r="AB50" s="333"/>
      <c r="AC50" s="333">
        <v>0</v>
      </c>
      <c r="AD50" s="333"/>
      <c r="AE50" s="333">
        <v>0</v>
      </c>
      <c r="AF50" s="333"/>
      <c r="AG50" s="336">
        <f>SUM(Y50:AF50)</f>
        <v>0</v>
      </c>
      <c r="AH50" s="336"/>
      <c r="AI50" s="337">
        <v>0</v>
      </c>
      <c r="AJ50" s="337"/>
      <c r="AK50" s="337">
        <v>0</v>
      </c>
      <c r="AL50" s="337"/>
      <c r="AM50" s="337">
        <v>0</v>
      </c>
      <c r="AN50" s="337"/>
      <c r="AO50" s="333">
        <v>0</v>
      </c>
      <c r="AP50" s="333"/>
      <c r="AQ50" s="333">
        <v>0</v>
      </c>
      <c r="AR50" s="333"/>
      <c r="AS50" s="333">
        <v>0</v>
      </c>
      <c r="AT50" s="333"/>
      <c r="AU50" s="333">
        <v>0</v>
      </c>
      <c r="AV50" s="333"/>
      <c r="AW50" s="333">
        <v>0</v>
      </c>
      <c r="AX50" s="333"/>
      <c r="AY50" s="333">
        <v>0</v>
      </c>
      <c r="AZ50" s="333"/>
      <c r="BA50" s="333">
        <v>0</v>
      </c>
      <c r="BB50" s="333"/>
      <c r="BC50" s="333">
        <v>0</v>
      </c>
      <c r="BD50" s="333"/>
      <c r="BE50" s="333">
        <v>0</v>
      </c>
      <c r="BF50" s="333"/>
      <c r="BG50" s="333">
        <v>2062</v>
      </c>
      <c r="BH50" s="333"/>
      <c r="BI50" s="333">
        <v>0</v>
      </c>
      <c r="BJ50" s="333"/>
      <c r="BK50" s="333">
        <v>0</v>
      </c>
      <c r="BL50" s="333"/>
      <c r="BM50" s="333">
        <v>0</v>
      </c>
      <c r="BN50" s="333"/>
      <c r="BO50" s="162">
        <f t="shared" ref="BO50:BO55" si="18">SUM(AO50:BN50)</f>
        <v>2062</v>
      </c>
      <c r="BP50" s="164"/>
      <c r="BQ50" s="7"/>
      <c r="BR50" s="334">
        <v>476</v>
      </c>
      <c r="BS50" s="335"/>
      <c r="BT50" s="106"/>
      <c r="BU50" s="191"/>
      <c r="BV50" s="106"/>
      <c r="BW50" s="329">
        <v>0</v>
      </c>
      <c r="BX50" s="328"/>
      <c r="BY50" s="329">
        <v>0</v>
      </c>
      <c r="BZ50" s="328"/>
      <c r="CA50" s="328">
        <v>0</v>
      </c>
      <c r="CB50" s="328"/>
      <c r="CC50" s="328">
        <v>0</v>
      </c>
      <c r="CD50" s="328"/>
      <c r="CE50" s="328">
        <v>0</v>
      </c>
      <c r="CF50" s="328"/>
      <c r="CG50" s="328">
        <v>0</v>
      </c>
      <c r="CH50" s="330"/>
      <c r="CI50" s="328">
        <v>0</v>
      </c>
      <c r="CJ50" s="328"/>
      <c r="CK50" s="328">
        <v>0</v>
      </c>
      <c r="CL50" s="328"/>
      <c r="CM50" s="328">
        <v>0</v>
      </c>
      <c r="CN50" s="328"/>
      <c r="CO50" s="328">
        <v>0</v>
      </c>
      <c r="CP50" s="328"/>
      <c r="CQ50" s="327">
        <v>0</v>
      </c>
      <c r="CR50" s="327"/>
      <c r="CS50" s="108"/>
      <c r="CT50" s="328">
        <v>0</v>
      </c>
      <c r="CU50" s="328"/>
      <c r="CV50" s="328">
        <v>0</v>
      </c>
      <c r="CW50" s="328"/>
      <c r="CX50" s="329">
        <v>0</v>
      </c>
      <c r="CY50" s="328"/>
      <c r="CZ50" s="328">
        <v>0</v>
      </c>
      <c r="DA50" s="330"/>
      <c r="DB50" s="108">
        <f t="shared" ref="DB50:DB60" si="19">SUM(CX50:DA50)</f>
        <v>0</v>
      </c>
      <c r="DC50" s="331"/>
      <c r="DD50" s="332"/>
      <c r="DE50" s="106"/>
      <c r="DF50" s="321">
        <v>0</v>
      </c>
      <c r="DG50" s="322"/>
      <c r="DH50" s="322">
        <v>0</v>
      </c>
      <c r="DI50" s="322"/>
      <c r="DJ50" s="322">
        <v>0</v>
      </c>
      <c r="DK50" s="322"/>
      <c r="DL50" s="322">
        <v>0</v>
      </c>
      <c r="DM50" s="322"/>
      <c r="DN50" s="323">
        <f t="shared" ref="DN50:DN55" si="20">SUM(DF50:DM50)</f>
        <v>0</v>
      </c>
      <c r="DO50" s="324"/>
      <c r="DP50" s="106"/>
      <c r="DQ50" s="325">
        <v>0</v>
      </c>
      <c r="DR50" s="326"/>
      <c r="DS50" s="106"/>
      <c r="DT50" s="202"/>
      <c r="DU50" s="174"/>
      <c r="DV50" s="203">
        <v>24</v>
      </c>
      <c r="DW50" s="83" t="s">
        <v>104</v>
      </c>
    </row>
    <row r="51" spans="1:127" s="1" customFormat="1" ht="15" customHeight="1" x14ac:dyDescent="0.5">
      <c r="A51" s="192" t="s">
        <v>105</v>
      </c>
      <c r="B51" s="193"/>
      <c r="C51" s="63">
        <v>25</v>
      </c>
      <c r="D51" s="12"/>
      <c r="E51" s="319">
        <v>0</v>
      </c>
      <c r="F51" s="292"/>
      <c r="G51" s="293">
        <v>0</v>
      </c>
      <c r="H51" s="298"/>
      <c r="I51" s="293">
        <v>0</v>
      </c>
      <c r="J51" s="298"/>
      <c r="K51" s="293">
        <v>0</v>
      </c>
      <c r="L51" s="294"/>
      <c r="M51" s="295">
        <f t="shared" si="15"/>
        <v>0</v>
      </c>
      <c r="N51" s="295"/>
      <c r="O51" s="297">
        <v>0</v>
      </c>
      <c r="P51" s="298"/>
      <c r="Q51" s="293">
        <v>0</v>
      </c>
      <c r="R51" s="298"/>
      <c r="S51" s="293">
        <v>0</v>
      </c>
      <c r="T51" s="294"/>
      <c r="U51" s="295">
        <f t="shared" si="16"/>
        <v>0</v>
      </c>
      <c r="V51" s="295"/>
      <c r="W51" s="114">
        <f t="shared" si="17"/>
        <v>0</v>
      </c>
      <c r="X51" s="7"/>
      <c r="Y51" s="296">
        <v>0</v>
      </c>
      <c r="Z51" s="289"/>
      <c r="AA51" s="289">
        <v>0</v>
      </c>
      <c r="AB51" s="289"/>
      <c r="AC51" s="289">
        <v>0</v>
      </c>
      <c r="AD51" s="289"/>
      <c r="AE51" s="289">
        <v>0</v>
      </c>
      <c r="AF51" s="289"/>
      <c r="AG51" s="290">
        <f t="shared" ref="AG51:AG60" si="21">SUM(Y51:AF51)</f>
        <v>0</v>
      </c>
      <c r="AH51" s="290"/>
      <c r="AI51" s="291">
        <v>0</v>
      </c>
      <c r="AJ51" s="291"/>
      <c r="AK51" s="291">
        <v>0</v>
      </c>
      <c r="AL51" s="291"/>
      <c r="AM51" s="291">
        <v>0</v>
      </c>
      <c r="AN51" s="291"/>
      <c r="AO51" s="289">
        <v>0</v>
      </c>
      <c r="AP51" s="289"/>
      <c r="AQ51" s="289">
        <v>0</v>
      </c>
      <c r="AR51" s="289"/>
      <c r="AS51" s="289">
        <v>0</v>
      </c>
      <c r="AT51" s="289"/>
      <c r="AU51" s="289">
        <v>0</v>
      </c>
      <c r="AV51" s="289"/>
      <c r="AW51" s="289">
        <v>0</v>
      </c>
      <c r="AX51" s="289"/>
      <c r="AY51" s="289">
        <v>0</v>
      </c>
      <c r="AZ51" s="289"/>
      <c r="BA51" s="289">
        <v>0</v>
      </c>
      <c r="BB51" s="289"/>
      <c r="BC51" s="289">
        <v>0</v>
      </c>
      <c r="BD51" s="289"/>
      <c r="BE51" s="289">
        <v>0</v>
      </c>
      <c r="BF51" s="289"/>
      <c r="BG51" s="289">
        <v>10</v>
      </c>
      <c r="BH51" s="289"/>
      <c r="BI51" s="289">
        <v>0</v>
      </c>
      <c r="BJ51" s="289"/>
      <c r="BK51" s="289">
        <v>0</v>
      </c>
      <c r="BL51" s="289"/>
      <c r="BM51" s="289">
        <v>0</v>
      </c>
      <c r="BN51" s="289"/>
      <c r="BO51" s="153">
        <f t="shared" si="18"/>
        <v>10</v>
      </c>
      <c r="BP51" s="160"/>
      <c r="BQ51" s="7"/>
      <c r="BR51" s="287">
        <v>1445</v>
      </c>
      <c r="BS51" s="288"/>
      <c r="BT51" s="106"/>
      <c r="BU51" s="194"/>
      <c r="BV51" s="106"/>
      <c r="BW51" s="281">
        <v>0</v>
      </c>
      <c r="BX51" s="280"/>
      <c r="BY51" s="281">
        <v>0</v>
      </c>
      <c r="BZ51" s="280"/>
      <c r="CA51" s="280">
        <v>0</v>
      </c>
      <c r="CB51" s="280"/>
      <c r="CC51" s="280">
        <v>0</v>
      </c>
      <c r="CD51" s="280"/>
      <c r="CE51" s="280">
        <v>0</v>
      </c>
      <c r="CF51" s="280"/>
      <c r="CG51" s="280">
        <v>0</v>
      </c>
      <c r="CH51" s="282"/>
      <c r="CI51" s="280">
        <v>0</v>
      </c>
      <c r="CJ51" s="280"/>
      <c r="CK51" s="280">
        <v>0</v>
      </c>
      <c r="CL51" s="280"/>
      <c r="CM51" s="280">
        <v>0</v>
      </c>
      <c r="CN51" s="280"/>
      <c r="CO51" s="280">
        <v>0</v>
      </c>
      <c r="CP51" s="280"/>
      <c r="CQ51" s="286">
        <v>0</v>
      </c>
      <c r="CR51" s="286"/>
      <c r="CS51" s="112"/>
      <c r="CT51" s="280">
        <v>0</v>
      </c>
      <c r="CU51" s="280"/>
      <c r="CV51" s="280">
        <v>0</v>
      </c>
      <c r="CW51" s="280"/>
      <c r="CX51" s="281">
        <v>0</v>
      </c>
      <c r="CY51" s="280"/>
      <c r="CZ51" s="280">
        <v>0</v>
      </c>
      <c r="DA51" s="282"/>
      <c r="DB51" s="112">
        <f t="shared" si="19"/>
        <v>0</v>
      </c>
      <c r="DC51" s="283"/>
      <c r="DD51" s="284"/>
      <c r="DE51" s="106"/>
      <c r="DF51" s="285">
        <v>0</v>
      </c>
      <c r="DG51" s="275"/>
      <c r="DH51" s="275">
        <v>0</v>
      </c>
      <c r="DI51" s="275"/>
      <c r="DJ51" s="275">
        <v>0</v>
      </c>
      <c r="DK51" s="275"/>
      <c r="DL51" s="275">
        <v>0</v>
      </c>
      <c r="DM51" s="275"/>
      <c r="DN51" s="276">
        <f t="shared" si="20"/>
        <v>0</v>
      </c>
      <c r="DO51" s="277"/>
      <c r="DP51" s="106"/>
      <c r="DQ51" s="278">
        <v>0</v>
      </c>
      <c r="DR51" s="279"/>
      <c r="DS51" s="106"/>
      <c r="DT51" s="195"/>
      <c r="DU51" s="174"/>
      <c r="DV51" s="204">
        <v>25</v>
      </c>
      <c r="DW51" s="84" t="s">
        <v>106</v>
      </c>
    </row>
    <row r="52" spans="1:127" s="1" customFormat="1" ht="15" customHeight="1" x14ac:dyDescent="0.5">
      <c r="A52" s="192" t="s">
        <v>107</v>
      </c>
      <c r="B52" s="193"/>
      <c r="C52" s="63">
        <v>26</v>
      </c>
      <c r="D52" s="12"/>
      <c r="E52" s="319">
        <v>15</v>
      </c>
      <c r="F52" s="292"/>
      <c r="G52" s="293">
        <v>1333</v>
      </c>
      <c r="H52" s="298"/>
      <c r="I52" s="293">
        <v>17</v>
      </c>
      <c r="J52" s="298"/>
      <c r="K52" s="293">
        <v>9799</v>
      </c>
      <c r="L52" s="294"/>
      <c r="M52" s="295">
        <f t="shared" si="15"/>
        <v>11164</v>
      </c>
      <c r="N52" s="295"/>
      <c r="O52" s="297">
        <v>0</v>
      </c>
      <c r="P52" s="298"/>
      <c r="Q52" s="293">
        <v>0</v>
      </c>
      <c r="R52" s="298"/>
      <c r="S52" s="293">
        <v>0</v>
      </c>
      <c r="T52" s="294"/>
      <c r="U52" s="295">
        <f t="shared" si="16"/>
        <v>0</v>
      </c>
      <c r="V52" s="295"/>
      <c r="W52" s="114">
        <f t="shared" si="17"/>
        <v>11164</v>
      </c>
      <c r="X52" s="7"/>
      <c r="Y52" s="296">
        <v>0</v>
      </c>
      <c r="Z52" s="289"/>
      <c r="AA52" s="300">
        <v>270590</v>
      </c>
      <c r="AB52" s="300"/>
      <c r="AC52" s="300">
        <v>3618</v>
      </c>
      <c r="AD52" s="300"/>
      <c r="AE52" s="289">
        <v>0</v>
      </c>
      <c r="AF52" s="289"/>
      <c r="AG52" s="313">
        <f t="shared" si="21"/>
        <v>274208</v>
      </c>
      <c r="AH52" s="313"/>
      <c r="AI52" s="291">
        <v>0</v>
      </c>
      <c r="AJ52" s="291"/>
      <c r="AK52" s="291">
        <v>0</v>
      </c>
      <c r="AL52" s="291"/>
      <c r="AM52" s="291">
        <v>0</v>
      </c>
      <c r="AN52" s="291"/>
      <c r="AO52" s="289">
        <v>1358</v>
      </c>
      <c r="AP52" s="289"/>
      <c r="AQ52" s="289">
        <v>0</v>
      </c>
      <c r="AR52" s="289"/>
      <c r="AS52" s="320">
        <v>2</v>
      </c>
      <c r="AT52" s="320"/>
      <c r="AU52" s="289">
        <v>12</v>
      </c>
      <c r="AV52" s="289"/>
      <c r="AW52" s="289">
        <v>26</v>
      </c>
      <c r="AX52" s="289"/>
      <c r="AY52" s="320">
        <v>2</v>
      </c>
      <c r="AZ52" s="320"/>
      <c r="BA52" s="320">
        <v>0</v>
      </c>
      <c r="BB52" s="320"/>
      <c r="BC52" s="289">
        <v>0</v>
      </c>
      <c r="BD52" s="289"/>
      <c r="BE52" s="320">
        <v>4</v>
      </c>
      <c r="BF52" s="320"/>
      <c r="BG52" s="289">
        <v>2145</v>
      </c>
      <c r="BH52" s="289"/>
      <c r="BI52" s="289">
        <v>0</v>
      </c>
      <c r="BJ52" s="289"/>
      <c r="BK52" s="289">
        <v>475</v>
      </c>
      <c r="BL52" s="289"/>
      <c r="BM52" s="289">
        <v>0</v>
      </c>
      <c r="BN52" s="289"/>
      <c r="BO52" s="153">
        <f t="shared" si="18"/>
        <v>4024</v>
      </c>
      <c r="BP52" s="160"/>
      <c r="BQ52" s="7"/>
      <c r="BR52" s="287">
        <v>84065</v>
      </c>
      <c r="BS52" s="288"/>
      <c r="BT52" s="106"/>
      <c r="BU52" s="194"/>
      <c r="BV52" s="106"/>
      <c r="BW52" s="281">
        <v>0</v>
      </c>
      <c r="BX52" s="280"/>
      <c r="BY52" s="281">
        <v>0</v>
      </c>
      <c r="BZ52" s="280"/>
      <c r="CA52" s="280">
        <v>0</v>
      </c>
      <c r="CB52" s="280"/>
      <c r="CC52" s="280">
        <v>0</v>
      </c>
      <c r="CD52" s="280"/>
      <c r="CE52" s="280">
        <v>0</v>
      </c>
      <c r="CF52" s="280"/>
      <c r="CG52" s="280">
        <v>0</v>
      </c>
      <c r="CH52" s="282"/>
      <c r="CI52" s="280">
        <v>488</v>
      </c>
      <c r="CJ52" s="280"/>
      <c r="CK52" s="280">
        <v>733</v>
      </c>
      <c r="CL52" s="280"/>
      <c r="CM52" s="280">
        <v>18484</v>
      </c>
      <c r="CN52" s="280"/>
      <c r="CO52" s="280">
        <v>5654</v>
      </c>
      <c r="CP52" s="280"/>
      <c r="CQ52" s="286">
        <v>0</v>
      </c>
      <c r="CR52" s="286"/>
      <c r="CS52" s="112"/>
      <c r="CT52" s="280">
        <v>2349</v>
      </c>
      <c r="CU52" s="280"/>
      <c r="CV52" s="280">
        <v>1417065342</v>
      </c>
      <c r="CW52" s="280"/>
      <c r="CX52" s="281">
        <v>0</v>
      </c>
      <c r="CY52" s="280"/>
      <c r="CZ52" s="280">
        <v>0</v>
      </c>
      <c r="DA52" s="282"/>
      <c r="DB52" s="112">
        <f t="shared" si="19"/>
        <v>0</v>
      </c>
      <c r="DC52" s="283"/>
      <c r="DD52" s="284"/>
      <c r="DE52" s="106"/>
      <c r="DF52" s="285">
        <v>0</v>
      </c>
      <c r="DG52" s="275"/>
      <c r="DH52" s="275">
        <v>0</v>
      </c>
      <c r="DI52" s="275"/>
      <c r="DJ52" s="275">
        <v>0</v>
      </c>
      <c r="DK52" s="275"/>
      <c r="DL52" s="275">
        <v>0</v>
      </c>
      <c r="DM52" s="275"/>
      <c r="DN52" s="276">
        <f t="shared" si="20"/>
        <v>0</v>
      </c>
      <c r="DO52" s="277"/>
      <c r="DP52" s="106"/>
      <c r="DQ52" s="278">
        <v>0</v>
      </c>
      <c r="DR52" s="279"/>
      <c r="DS52" s="106"/>
      <c r="DT52" s="195"/>
      <c r="DU52" s="174"/>
      <c r="DV52" s="204">
        <v>26</v>
      </c>
      <c r="DW52" s="84" t="s">
        <v>108</v>
      </c>
    </row>
    <row r="53" spans="1:127" s="1" customFormat="1" ht="15" customHeight="1" x14ac:dyDescent="0.5">
      <c r="A53" s="192" t="s">
        <v>109</v>
      </c>
      <c r="B53" s="193"/>
      <c r="C53" s="63">
        <v>27</v>
      </c>
      <c r="D53" s="12"/>
      <c r="E53" s="319">
        <v>0</v>
      </c>
      <c r="F53" s="292"/>
      <c r="G53" s="293">
        <v>0</v>
      </c>
      <c r="H53" s="298"/>
      <c r="I53" s="293">
        <v>0</v>
      </c>
      <c r="J53" s="298"/>
      <c r="K53" s="293">
        <v>0</v>
      </c>
      <c r="L53" s="294"/>
      <c r="M53" s="295">
        <f t="shared" si="15"/>
        <v>0</v>
      </c>
      <c r="N53" s="295"/>
      <c r="O53" s="297">
        <v>0</v>
      </c>
      <c r="P53" s="298"/>
      <c r="Q53" s="293">
        <v>0</v>
      </c>
      <c r="R53" s="298"/>
      <c r="S53" s="293">
        <v>0</v>
      </c>
      <c r="T53" s="294"/>
      <c r="U53" s="295">
        <f t="shared" si="16"/>
        <v>0</v>
      </c>
      <c r="V53" s="295"/>
      <c r="W53" s="114">
        <f t="shared" si="17"/>
        <v>0</v>
      </c>
      <c r="X53" s="7"/>
      <c r="Y53" s="296">
        <v>0</v>
      </c>
      <c r="Z53" s="289"/>
      <c r="AA53" s="289">
        <v>0</v>
      </c>
      <c r="AB53" s="289"/>
      <c r="AC53" s="289">
        <v>0</v>
      </c>
      <c r="AD53" s="289"/>
      <c r="AE53" s="289">
        <v>0</v>
      </c>
      <c r="AF53" s="289"/>
      <c r="AG53" s="290">
        <f t="shared" si="21"/>
        <v>0</v>
      </c>
      <c r="AH53" s="290"/>
      <c r="AI53" s="291">
        <v>0</v>
      </c>
      <c r="AJ53" s="291"/>
      <c r="AK53" s="291">
        <v>0</v>
      </c>
      <c r="AL53" s="291"/>
      <c r="AM53" s="291">
        <v>0</v>
      </c>
      <c r="AN53" s="291"/>
      <c r="AO53" s="289">
        <v>0</v>
      </c>
      <c r="AP53" s="289"/>
      <c r="AQ53" s="289">
        <v>0</v>
      </c>
      <c r="AR53" s="289"/>
      <c r="AS53" s="289">
        <v>0</v>
      </c>
      <c r="AT53" s="289"/>
      <c r="AU53" s="289">
        <v>0</v>
      </c>
      <c r="AV53" s="289"/>
      <c r="AW53" s="289">
        <v>0</v>
      </c>
      <c r="AX53" s="289"/>
      <c r="AY53" s="289">
        <v>0</v>
      </c>
      <c r="AZ53" s="289"/>
      <c r="BA53" s="289">
        <v>0</v>
      </c>
      <c r="BB53" s="289"/>
      <c r="BC53" s="289">
        <v>0</v>
      </c>
      <c r="BD53" s="289"/>
      <c r="BE53" s="289">
        <v>0</v>
      </c>
      <c r="BF53" s="289"/>
      <c r="BG53" s="289">
        <v>93</v>
      </c>
      <c r="BH53" s="289"/>
      <c r="BI53" s="289">
        <v>0</v>
      </c>
      <c r="BJ53" s="289"/>
      <c r="BK53" s="289">
        <v>56</v>
      </c>
      <c r="BL53" s="289"/>
      <c r="BM53" s="289">
        <v>0</v>
      </c>
      <c r="BN53" s="289"/>
      <c r="BO53" s="153">
        <f t="shared" si="18"/>
        <v>149</v>
      </c>
      <c r="BP53" s="160"/>
      <c r="BQ53" s="7"/>
      <c r="BR53" s="287">
        <v>0</v>
      </c>
      <c r="BS53" s="288"/>
      <c r="BT53" s="106"/>
      <c r="BU53" s="194"/>
      <c r="BV53" s="106"/>
      <c r="BW53" s="281">
        <v>0</v>
      </c>
      <c r="BX53" s="280"/>
      <c r="BY53" s="281">
        <v>0</v>
      </c>
      <c r="BZ53" s="280"/>
      <c r="CA53" s="280">
        <v>0</v>
      </c>
      <c r="CB53" s="280"/>
      <c r="CC53" s="280">
        <v>0</v>
      </c>
      <c r="CD53" s="280"/>
      <c r="CE53" s="280">
        <v>0</v>
      </c>
      <c r="CF53" s="280"/>
      <c r="CG53" s="280">
        <v>0</v>
      </c>
      <c r="CH53" s="282"/>
      <c r="CI53" s="280">
        <v>0</v>
      </c>
      <c r="CJ53" s="280"/>
      <c r="CK53" s="280">
        <v>0</v>
      </c>
      <c r="CL53" s="280"/>
      <c r="CM53" s="280">
        <v>0</v>
      </c>
      <c r="CN53" s="280"/>
      <c r="CO53" s="280">
        <v>0</v>
      </c>
      <c r="CP53" s="280"/>
      <c r="CQ53" s="286">
        <v>0</v>
      </c>
      <c r="CR53" s="286"/>
      <c r="CS53" s="112"/>
      <c r="CT53" s="280">
        <v>0</v>
      </c>
      <c r="CU53" s="280"/>
      <c r="CV53" s="280">
        <v>0</v>
      </c>
      <c r="CW53" s="280"/>
      <c r="CX53" s="281">
        <v>0</v>
      </c>
      <c r="CY53" s="280"/>
      <c r="CZ53" s="280">
        <v>0</v>
      </c>
      <c r="DA53" s="282"/>
      <c r="DB53" s="112">
        <f t="shared" si="19"/>
        <v>0</v>
      </c>
      <c r="DC53" s="283"/>
      <c r="DD53" s="284"/>
      <c r="DE53" s="106"/>
      <c r="DF53" s="285">
        <v>0</v>
      </c>
      <c r="DG53" s="275"/>
      <c r="DH53" s="275">
        <v>0</v>
      </c>
      <c r="DI53" s="275"/>
      <c r="DJ53" s="275">
        <v>0</v>
      </c>
      <c r="DK53" s="275"/>
      <c r="DL53" s="275">
        <v>0</v>
      </c>
      <c r="DM53" s="275"/>
      <c r="DN53" s="276">
        <f t="shared" si="20"/>
        <v>0</v>
      </c>
      <c r="DO53" s="277"/>
      <c r="DP53" s="106"/>
      <c r="DQ53" s="278">
        <v>0</v>
      </c>
      <c r="DR53" s="279"/>
      <c r="DS53" s="106"/>
      <c r="DT53" s="195"/>
      <c r="DU53" s="174"/>
      <c r="DV53" s="204">
        <v>27</v>
      </c>
      <c r="DW53" s="84" t="s">
        <v>110</v>
      </c>
    </row>
    <row r="54" spans="1:127" s="1" customFormat="1" ht="15" customHeight="1" x14ac:dyDescent="0.5">
      <c r="A54" s="192" t="s">
        <v>111</v>
      </c>
      <c r="B54" s="193"/>
      <c r="C54" s="63">
        <v>28</v>
      </c>
      <c r="D54" s="12"/>
      <c r="E54" s="297">
        <v>0</v>
      </c>
      <c r="F54" s="298"/>
      <c r="G54" s="293">
        <v>0</v>
      </c>
      <c r="H54" s="298"/>
      <c r="I54" s="293">
        <v>0</v>
      </c>
      <c r="J54" s="298"/>
      <c r="K54" s="293">
        <v>0</v>
      </c>
      <c r="L54" s="294"/>
      <c r="M54" s="295">
        <f t="shared" si="15"/>
        <v>0</v>
      </c>
      <c r="N54" s="295"/>
      <c r="O54" s="297">
        <v>0</v>
      </c>
      <c r="P54" s="298"/>
      <c r="Q54" s="293">
        <v>0</v>
      </c>
      <c r="R54" s="298"/>
      <c r="S54" s="293">
        <v>0</v>
      </c>
      <c r="T54" s="294"/>
      <c r="U54" s="295">
        <f t="shared" si="16"/>
        <v>0</v>
      </c>
      <c r="V54" s="295"/>
      <c r="W54" s="114">
        <f t="shared" si="17"/>
        <v>0</v>
      </c>
      <c r="X54" s="7"/>
      <c r="Y54" s="296">
        <v>0</v>
      </c>
      <c r="Z54" s="289"/>
      <c r="AA54" s="289">
        <v>0</v>
      </c>
      <c r="AB54" s="289"/>
      <c r="AC54" s="289">
        <v>0</v>
      </c>
      <c r="AD54" s="289"/>
      <c r="AE54" s="289">
        <v>0</v>
      </c>
      <c r="AF54" s="289"/>
      <c r="AG54" s="290">
        <f t="shared" si="21"/>
        <v>0</v>
      </c>
      <c r="AH54" s="290"/>
      <c r="AI54" s="291">
        <v>0</v>
      </c>
      <c r="AJ54" s="291"/>
      <c r="AK54" s="291">
        <v>0</v>
      </c>
      <c r="AL54" s="291"/>
      <c r="AM54" s="291">
        <v>0</v>
      </c>
      <c r="AN54" s="291"/>
      <c r="AO54" s="289">
        <v>3000</v>
      </c>
      <c r="AP54" s="289"/>
      <c r="AQ54" s="289">
        <v>0</v>
      </c>
      <c r="AR54" s="289"/>
      <c r="AS54" s="289">
        <v>0</v>
      </c>
      <c r="AT54" s="289"/>
      <c r="AU54" s="289">
        <v>0</v>
      </c>
      <c r="AV54" s="289"/>
      <c r="AW54" s="289">
        <v>0</v>
      </c>
      <c r="AX54" s="289"/>
      <c r="AY54" s="289">
        <v>0</v>
      </c>
      <c r="AZ54" s="289"/>
      <c r="BA54" s="289">
        <v>0</v>
      </c>
      <c r="BB54" s="289"/>
      <c r="BC54" s="289">
        <v>0</v>
      </c>
      <c r="BD54" s="289"/>
      <c r="BE54" s="289">
        <v>0</v>
      </c>
      <c r="BF54" s="289"/>
      <c r="BG54" s="289">
        <v>0</v>
      </c>
      <c r="BH54" s="289"/>
      <c r="BI54" s="289">
        <v>0</v>
      </c>
      <c r="BJ54" s="289"/>
      <c r="BK54" s="289">
        <v>0</v>
      </c>
      <c r="BL54" s="289"/>
      <c r="BM54" s="289">
        <v>0</v>
      </c>
      <c r="BN54" s="289"/>
      <c r="BO54" s="153">
        <f t="shared" si="18"/>
        <v>3000</v>
      </c>
      <c r="BP54" s="160"/>
      <c r="BQ54" s="7"/>
      <c r="BR54" s="287">
        <v>62465</v>
      </c>
      <c r="BS54" s="288"/>
      <c r="BT54" s="106"/>
      <c r="BU54" s="194"/>
      <c r="BV54" s="106"/>
      <c r="BW54" s="281">
        <v>0</v>
      </c>
      <c r="BX54" s="280"/>
      <c r="BY54" s="281">
        <v>0</v>
      </c>
      <c r="BZ54" s="280"/>
      <c r="CA54" s="280">
        <v>0</v>
      </c>
      <c r="CB54" s="280"/>
      <c r="CC54" s="280">
        <v>0</v>
      </c>
      <c r="CD54" s="280"/>
      <c r="CE54" s="280">
        <v>0</v>
      </c>
      <c r="CF54" s="280"/>
      <c r="CG54" s="280">
        <v>0</v>
      </c>
      <c r="CH54" s="282"/>
      <c r="CI54" s="280">
        <v>0</v>
      </c>
      <c r="CJ54" s="280"/>
      <c r="CK54" s="280">
        <v>0</v>
      </c>
      <c r="CL54" s="280"/>
      <c r="CM54" s="280">
        <v>0</v>
      </c>
      <c r="CN54" s="280"/>
      <c r="CO54" s="280">
        <v>0</v>
      </c>
      <c r="CP54" s="280"/>
      <c r="CQ54" s="286">
        <v>0</v>
      </c>
      <c r="CR54" s="286"/>
      <c r="CS54" s="112"/>
      <c r="CT54" s="280">
        <v>0</v>
      </c>
      <c r="CU54" s="280"/>
      <c r="CV54" s="280">
        <v>0</v>
      </c>
      <c r="CW54" s="280"/>
      <c r="CX54" s="281">
        <v>0</v>
      </c>
      <c r="CY54" s="280"/>
      <c r="CZ54" s="280">
        <v>0</v>
      </c>
      <c r="DA54" s="282"/>
      <c r="DB54" s="112">
        <f t="shared" si="19"/>
        <v>0</v>
      </c>
      <c r="DC54" s="283"/>
      <c r="DD54" s="284"/>
      <c r="DE54" s="106"/>
      <c r="DF54" s="285">
        <v>3879</v>
      </c>
      <c r="DG54" s="275"/>
      <c r="DH54" s="275">
        <v>924</v>
      </c>
      <c r="DI54" s="275"/>
      <c r="DJ54" s="275">
        <v>464</v>
      </c>
      <c r="DK54" s="275"/>
      <c r="DL54" s="275">
        <v>2779</v>
      </c>
      <c r="DM54" s="275"/>
      <c r="DN54" s="276">
        <f t="shared" si="20"/>
        <v>8046</v>
      </c>
      <c r="DO54" s="277"/>
      <c r="DP54" s="106"/>
      <c r="DQ54" s="278">
        <v>0</v>
      </c>
      <c r="DR54" s="279"/>
      <c r="DS54" s="106"/>
      <c r="DT54" s="195"/>
      <c r="DU54" s="174"/>
      <c r="DV54" s="204">
        <v>28</v>
      </c>
      <c r="DW54" s="84" t="s">
        <v>112</v>
      </c>
    </row>
    <row r="55" spans="1:127" s="1" customFormat="1" ht="15" customHeight="1" x14ac:dyDescent="0.5">
      <c r="A55" s="192" t="s">
        <v>113</v>
      </c>
      <c r="B55" s="193"/>
      <c r="C55" s="63">
        <v>29</v>
      </c>
      <c r="D55" s="12"/>
      <c r="E55" s="297">
        <v>0</v>
      </c>
      <c r="F55" s="298"/>
      <c r="G55" s="293">
        <v>0</v>
      </c>
      <c r="H55" s="298"/>
      <c r="I55" s="293">
        <v>0</v>
      </c>
      <c r="J55" s="298"/>
      <c r="K55" s="293">
        <v>0</v>
      </c>
      <c r="L55" s="294"/>
      <c r="M55" s="295">
        <f t="shared" si="15"/>
        <v>0</v>
      </c>
      <c r="N55" s="295"/>
      <c r="O55" s="297">
        <v>0</v>
      </c>
      <c r="P55" s="298"/>
      <c r="Q55" s="293">
        <v>0</v>
      </c>
      <c r="R55" s="298"/>
      <c r="S55" s="293">
        <v>0</v>
      </c>
      <c r="T55" s="294"/>
      <c r="U55" s="295">
        <f t="shared" si="16"/>
        <v>0</v>
      </c>
      <c r="V55" s="295"/>
      <c r="W55" s="114">
        <f t="shared" si="17"/>
        <v>0</v>
      </c>
      <c r="X55" s="7"/>
      <c r="Y55" s="296">
        <v>0</v>
      </c>
      <c r="Z55" s="289"/>
      <c r="AA55" s="300">
        <v>41</v>
      </c>
      <c r="AB55" s="300"/>
      <c r="AC55" s="289">
        <v>0</v>
      </c>
      <c r="AD55" s="289"/>
      <c r="AE55" s="289">
        <v>0</v>
      </c>
      <c r="AF55" s="289"/>
      <c r="AG55" s="299">
        <f t="shared" si="21"/>
        <v>41</v>
      </c>
      <c r="AH55" s="299"/>
      <c r="AI55" s="291">
        <v>0</v>
      </c>
      <c r="AJ55" s="291"/>
      <c r="AK55" s="291">
        <v>0</v>
      </c>
      <c r="AL55" s="291"/>
      <c r="AM55" s="291">
        <v>0</v>
      </c>
      <c r="AN55" s="291"/>
      <c r="AO55" s="289">
        <v>932</v>
      </c>
      <c r="AP55" s="289"/>
      <c r="AQ55" s="289">
        <v>0</v>
      </c>
      <c r="AR55" s="289"/>
      <c r="AS55" s="289">
        <v>0</v>
      </c>
      <c r="AT55" s="289"/>
      <c r="AU55" s="289">
        <v>0</v>
      </c>
      <c r="AV55" s="289"/>
      <c r="AW55" s="289">
        <v>0</v>
      </c>
      <c r="AX55" s="289"/>
      <c r="AY55" s="289">
        <v>0</v>
      </c>
      <c r="AZ55" s="289"/>
      <c r="BA55" s="289">
        <v>0</v>
      </c>
      <c r="BB55" s="289"/>
      <c r="BC55" s="289">
        <v>0</v>
      </c>
      <c r="BD55" s="289"/>
      <c r="BE55" s="289">
        <v>0</v>
      </c>
      <c r="BF55" s="289"/>
      <c r="BG55" s="289">
        <v>0</v>
      </c>
      <c r="BH55" s="289"/>
      <c r="BI55" s="289">
        <v>0</v>
      </c>
      <c r="BJ55" s="289"/>
      <c r="BK55" s="289">
        <v>0</v>
      </c>
      <c r="BL55" s="289"/>
      <c r="BM55" s="289">
        <v>0</v>
      </c>
      <c r="BN55" s="289"/>
      <c r="BO55" s="153">
        <f t="shared" si="18"/>
        <v>932</v>
      </c>
      <c r="BP55" s="160"/>
      <c r="BQ55" s="7"/>
      <c r="BR55" s="287">
        <v>83012</v>
      </c>
      <c r="BS55" s="288"/>
      <c r="BT55" s="106"/>
      <c r="BU55" s="194"/>
      <c r="BV55" s="106"/>
      <c r="BW55" s="281">
        <v>447786</v>
      </c>
      <c r="BX55" s="280"/>
      <c r="BY55" s="281">
        <v>0</v>
      </c>
      <c r="BZ55" s="280"/>
      <c r="CA55" s="280">
        <v>0</v>
      </c>
      <c r="CB55" s="280"/>
      <c r="CC55" s="280">
        <v>0</v>
      </c>
      <c r="CD55" s="280"/>
      <c r="CE55" s="280">
        <v>0</v>
      </c>
      <c r="CF55" s="280"/>
      <c r="CG55" s="280">
        <v>0</v>
      </c>
      <c r="CH55" s="282"/>
      <c r="CI55" s="280">
        <v>0</v>
      </c>
      <c r="CJ55" s="280"/>
      <c r="CK55" s="280">
        <v>0</v>
      </c>
      <c r="CL55" s="280"/>
      <c r="CM55" s="280">
        <v>0</v>
      </c>
      <c r="CN55" s="280"/>
      <c r="CO55" s="280">
        <v>0</v>
      </c>
      <c r="CP55" s="280"/>
      <c r="CQ55" s="286">
        <v>0</v>
      </c>
      <c r="CR55" s="286"/>
      <c r="CS55" s="112"/>
      <c r="CT55" s="280">
        <v>0</v>
      </c>
      <c r="CU55" s="280"/>
      <c r="CV55" s="280">
        <v>0</v>
      </c>
      <c r="CW55" s="280"/>
      <c r="CX55" s="281">
        <v>0</v>
      </c>
      <c r="CY55" s="280"/>
      <c r="CZ55" s="280">
        <v>0</v>
      </c>
      <c r="DA55" s="282"/>
      <c r="DB55" s="112">
        <f t="shared" si="19"/>
        <v>0</v>
      </c>
      <c r="DC55" s="283"/>
      <c r="DD55" s="284"/>
      <c r="DE55" s="106"/>
      <c r="DF55" s="285">
        <v>0</v>
      </c>
      <c r="DG55" s="275"/>
      <c r="DH55" s="275">
        <v>0</v>
      </c>
      <c r="DI55" s="275"/>
      <c r="DJ55" s="275">
        <v>0</v>
      </c>
      <c r="DK55" s="275"/>
      <c r="DL55" s="275">
        <v>0</v>
      </c>
      <c r="DM55" s="275"/>
      <c r="DN55" s="276">
        <f t="shared" si="20"/>
        <v>0</v>
      </c>
      <c r="DO55" s="277"/>
      <c r="DP55" s="106"/>
      <c r="DQ55" s="278">
        <v>0</v>
      </c>
      <c r="DR55" s="279"/>
      <c r="DS55" s="106"/>
      <c r="DT55" s="195"/>
      <c r="DU55" s="174"/>
      <c r="DV55" s="204">
        <v>29</v>
      </c>
      <c r="DW55" s="84" t="s">
        <v>114</v>
      </c>
    </row>
    <row r="56" spans="1:127" s="2" customFormat="1" ht="15" customHeight="1" x14ac:dyDescent="0.5">
      <c r="A56" s="81" t="s">
        <v>115</v>
      </c>
      <c r="B56" s="216"/>
      <c r="C56" s="59">
        <v>30</v>
      </c>
      <c r="D56" s="3"/>
      <c r="E56" s="314">
        <f>SUM(E57:F60)</f>
        <v>0</v>
      </c>
      <c r="F56" s="295"/>
      <c r="G56" s="318">
        <f>SUM(G57:H60)</f>
        <v>0</v>
      </c>
      <c r="H56" s="295"/>
      <c r="I56" s="318">
        <f>SUM(I57:J60)</f>
        <v>0</v>
      </c>
      <c r="J56" s="295"/>
      <c r="K56" s="318">
        <f>SUM(K57:L60)</f>
        <v>0</v>
      </c>
      <c r="L56" s="315"/>
      <c r="M56" s="295">
        <f t="shared" si="15"/>
        <v>0</v>
      </c>
      <c r="N56" s="295"/>
      <c r="O56" s="314">
        <f>SUM(O57:P60)</f>
        <v>0</v>
      </c>
      <c r="P56" s="295"/>
      <c r="Q56" s="295">
        <f>SUM(Q57:R60)</f>
        <v>0</v>
      </c>
      <c r="R56" s="295"/>
      <c r="S56" s="295">
        <f>SUM(S57:T60)</f>
        <v>0</v>
      </c>
      <c r="T56" s="315"/>
      <c r="U56" s="295">
        <f>SUM(U57:V60)</f>
        <v>0</v>
      </c>
      <c r="V56" s="295"/>
      <c r="W56" s="114">
        <f>SUM(W57:W60)</f>
        <v>0</v>
      </c>
      <c r="X56" s="7"/>
      <c r="Y56" s="316">
        <f>SUM(Y57:Z60)</f>
        <v>0</v>
      </c>
      <c r="Z56" s="310"/>
      <c r="AA56" s="317">
        <f>SUM(AA57:AB60)</f>
        <v>36409</v>
      </c>
      <c r="AB56" s="317"/>
      <c r="AC56" s="310">
        <f>SUM(AC57:AD60)</f>
        <v>0</v>
      </c>
      <c r="AD56" s="310"/>
      <c r="AE56" s="310">
        <f>SUM(AE57:AF60)</f>
        <v>0</v>
      </c>
      <c r="AF56" s="310"/>
      <c r="AG56" s="299">
        <f t="shared" si="21"/>
        <v>36409</v>
      </c>
      <c r="AH56" s="299"/>
      <c r="AI56" s="313">
        <f>SUM(AI57:AJ60)</f>
        <v>0</v>
      </c>
      <c r="AJ56" s="313"/>
      <c r="AK56" s="313">
        <f>SUM(AK57:AL60)</f>
        <v>0</v>
      </c>
      <c r="AL56" s="313"/>
      <c r="AM56" s="313">
        <f>SUM(AM57:AN60)</f>
        <v>0</v>
      </c>
      <c r="AN56" s="313"/>
      <c r="AO56" s="310">
        <f t="shared" ref="AO56" si="22">SUM(AO57:AP60)</f>
        <v>1577</v>
      </c>
      <c r="AP56" s="310"/>
      <c r="AQ56" s="310">
        <f t="shared" ref="AQ56" si="23">SUM(AQ57:AR60)</f>
        <v>0</v>
      </c>
      <c r="AR56" s="310"/>
      <c r="AS56" s="310">
        <f t="shared" ref="AS56" si="24">SUM(AS57:AT60)</f>
        <v>150</v>
      </c>
      <c r="AT56" s="310"/>
      <c r="AU56" s="310">
        <f t="shared" ref="AU56" si="25">SUM(AU57:AV60)</f>
        <v>2686</v>
      </c>
      <c r="AV56" s="310"/>
      <c r="AW56" s="310">
        <f t="shared" ref="AW56" si="26">SUM(AW57:AX60)</f>
        <v>6597</v>
      </c>
      <c r="AX56" s="310"/>
      <c r="AY56" s="310">
        <f t="shared" ref="AY56" si="27">SUM(AY57:AZ60)</f>
        <v>1983</v>
      </c>
      <c r="AZ56" s="310"/>
      <c r="BA56" s="310">
        <f t="shared" ref="BA56" si="28">SUM(BA57:BB60)</f>
        <v>25</v>
      </c>
      <c r="BB56" s="310"/>
      <c r="BC56" s="310">
        <f t="shared" ref="BC56" si="29">SUM(BC57:BD60)</f>
        <v>5940</v>
      </c>
      <c r="BD56" s="310"/>
      <c r="BE56" s="310">
        <f>SUM(BE57:BF60)</f>
        <v>0</v>
      </c>
      <c r="BF56" s="310"/>
      <c r="BG56" s="310">
        <f t="shared" ref="BG56:BI56" si="30">SUM(BG57:BH60)</f>
        <v>20810</v>
      </c>
      <c r="BH56" s="310"/>
      <c r="BI56" s="310">
        <f t="shared" si="30"/>
        <v>0</v>
      </c>
      <c r="BJ56" s="310"/>
      <c r="BK56" s="310">
        <f t="shared" ref="BK56" si="31">SUM(BK57:BL60)</f>
        <v>1321</v>
      </c>
      <c r="BL56" s="310"/>
      <c r="BM56" s="310">
        <f>SUM(BM57:BN60)</f>
        <v>0</v>
      </c>
      <c r="BN56" s="310"/>
      <c r="BO56" s="153">
        <f>SUM(AO56:BN56)</f>
        <v>41089</v>
      </c>
      <c r="BP56" s="161"/>
      <c r="BQ56" s="7"/>
      <c r="BR56" s="311">
        <f>SUM(BR57:BS60)</f>
        <v>719</v>
      </c>
      <c r="BS56" s="312"/>
      <c r="BT56" s="7"/>
      <c r="BU56" s="194"/>
      <c r="BV56" s="7"/>
      <c r="BW56" s="306">
        <f>SUM(BW57:BX60)</f>
        <v>0</v>
      </c>
      <c r="BX56" s="305"/>
      <c r="BY56" s="306">
        <f>SUM(BY57:BZ60)</f>
        <v>0</v>
      </c>
      <c r="BZ56" s="305"/>
      <c r="CA56" s="305">
        <f>SUM(CA57:CB60)</f>
        <v>0</v>
      </c>
      <c r="CB56" s="305"/>
      <c r="CC56" s="305">
        <f>SUM(CC57:CD60)</f>
        <v>0</v>
      </c>
      <c r="CD56" s="305"/>
      <c r="CE56" s="305">
        <v>0</v>
      </c>
      <c r="CF56" s="305"/>
      <c r="CG56" s="305">
        <v>0</v>
      </c>
      <c r="CH56" s="307"/>
      <c r="CI56" s="305">
        <f>SUM(CI57:CJ60)</f>
        <v>0</v>
      </c>
      <c r="CJ56" s="305"/>
      <c r="CK56" s="305">
        <f>SUM(CK57:CL60)</f>
        <v>0</v>
      </c>
      <c r="CL56" s="305"/>
      <c r="CM56" s="305">
        <f>SUM(CM57:CN60)</f>
        <v>0</v>
      </c>
      <c r="CN56" s="305"/>
      <c r="CO56" s="305">
        <f>SUM(CO57:CP60)</f>
        <v>0</v>
      </c>
      <c r="CP56" s="305"/>
      <c r="CQ56" s="304">
        <f>SUM(CQ57:CR60)</f>
        <v>0</v>
      </c>
      <c r="CR56" s="304"/>
      <c r="CS56" s="112"/>
      <c r="CT56" s="305">
        <f>SUM(CT58:CU60)</f>
        <v>0</v>
      </c>
      <c r="CU56" s="305"/>
      <c r="CV56" s="305">
        <f>SUM(CV57:CW60)</f>
        <v>0</v>
      </c>
      <c r="CW56" s="305"/>
      <c r="CX56" s="306">
        <f>SUM(CX57:CY60)</f>
        <v>0</v>
      </c>
      <c r="CY56" s="305"/>
      <c r="CZ56" s="305">
        <f>SUM(CZ57:DA60)</f>
        <v>0</v>
      </c>
      <c r="DA56" s="307"/>
      <c r="DB56" s="112">
        <f t="shared" si="19"/>
        <v>0</v>
      </c>
      <c r="DC56" s="308"/>
      <c r="DD56" s="309"/>
      <c r="DE56" s="7"/>
      <c r="DF56" s="276">
        <f>SUM(DF57:DG60)</f>
        <v>0</v>
      </c>
      <c r="DG56" s="301"/>
      <c r="DH56" s="301">
        <f>SUM(DH57:DI60)</f>
        <v>0</v>
      </c>
      <c r="DI56" s="301"/>
      <c r="DJ56" s="301">
        <f>SUM(DJ57:DK60)</f>
        <v>0</v>
      </c>
      <c r="DK56" s="301"/>
      <c r="DL56" s="301">
        <f>SUM(DL57:DM60)</f>
        <v>0</v>
      </c>
      <c r="DM56" s="301"/>
      <c r="DN56" s="276">
        <f>SUM(DN57:DO60)</f>
        <v>0</v>
      </c>
      <c r="DO56" s="277"/>
      <c r="DP56" s="7"/>
      <c r="DQ56" s="302">
        <f>SUM(DQ57:DR60)</f>
        <v>0</v>
      </c>
      <c r="DR56" s="303"/>
      <c r="DS56" s="7"/>
      <c r="DT56" s="113"/>
      <c r="DU56" s="54"/>
      <c r="DV56" s="217">
        <v>30</v>
      </c>
      <c r="DW56" s="87" t="s">
        <v>116</v>
      </c>
    </row>
    <row r="57" spans="1:127" s="1" customFormat="1" ht="14.1" customHeight="1" x14ac:dyDescent="0.5">
      <c r="A57" s="192" t="s">
        <v>117</v>
      </c>
      <c r="B57" s="193"/>
      <c r="C57" s="63">
        <v>31</v>
      </c>
      <c r="D57" s="12"/>
      <c r="E57" s="297">
        <v>0</v>
      </c>
      <c r="F57" s="298"/>
      <c r="G57" s="293">
        <v>0</v>
      </c>
      <c r="H57" s="298"/>
      <c r="I57" s="293">
        <v>0</v>
      </c>
      <c r="J57" s="298"/>
      <c r="K57" s="293">
        <v>0</v>
      </c>
      <c r="L57" s="294"/>
      <c r="M57" s="295">
        <f t="shared" si="15"/>
        <v>0</v>
      </c>
      <c r="N57" s="295"/>
      <c r="O57" s="297">
        <v>0</v>
      </c>
      <c r="P57" s="298"/>
      <c r="Q57" s="292">
        <v>0</v>
      </c>
      <c r="R57" s="292"/>
      <c r="S57" s="293">
        <v>0</v>
      </c>
      <c r="T57" s="294"/>
      <c r="U57" s="295">
        <f>SUM(O57:T57)</f>
        <v>0</v>
      </c>
      <c r="V57" s="295"/>
      <c r="W57" s="114">
        <f>+U57+M57</f>
        <v>0</v>
      </c>
      <c r="X57" s="7"/>
      <c r="Y57" s="296">
        <v>0</v>
      </c>
      <c r="Z57" s="289"/>
      <c r="AA57" s="300">
        <v>36409</v>
      </c>
      <c r="AB57" s="300"/>
      <c r="AC57" s="289">
        <v>0</v>
      </c>
      <c r="AD57" s="289"/>
      <c r="AE57" s="289">
        <v>0</v>
      </c>
      <c r="AF57" s="289"/>
      <c r="AG57" s="299">
        <f t="shared" si="21"/>
        <v>36409</v>
      </c>
      <c r="AH57" s="299"/>
      <c r="AI57" s="291">
        <v>0</v>
      </c>
      <c r="AJ57" s="291"/>
      <c r="AK57" s="291">
        <v>0</v>
      </c>
      <c r="AL57" s="291"/>
      <c r="AM57" s="291">
        <v>0</v>
      </c>
      <c r="AN57" s="291"/>
      <c r="AO57" s="289">
        <v>1577</v>
      </c>
      <c r="AP57" s="289"/>
      <c r="AQ57" s="289">
        <v>0</v>
      </c>
      <c r="AR57" s="289"/>
      <c r="AS57" s="289">
        <v>150</v>
      </c>
      <c r="AT57" s="289"/>
      <c r="AU57" s="289">
        <v>2686</v>
      </c>
      <c r="AV57" s="289"/>
      <c r="AW57" s="289">
        <v>6597</v>
      </c>
      <c r="AX57" s="289"/>
      <c r="AY57" s="289">
        <v>1983</v>
      </c>
      <c r="AZ57" s="289"/>
      <c r="BA57" s="289">
        <v>25</v>
      </c>
      <c r="BB57" s="289"/>
      <c r="BC57" s="289">
        <v>0</v>
      </c>
      <c r="BD57" s="289"/>
      <c r="BE57" s="289">
        <v>0</v>
      </c>
      <c r="BF57" s="289"/>
      <c r="BG57" s="289">
        <v>20445</v>
      </c>
      <c r="BH57" s="289"/>
      <c r="BI57" s="289">
        <v>0</v>
      </c>
      <c r="BJ57" s="289"/>
      <c r="BK57" s="289">
        <v>0</v>
      </c>
      <c r="BL57" s="289"/>
      <c r="BM57" s="289">
        <v>0</v>
      </c>
      <c r="BN57" s="289"/>
      <c r="BO57" s="153">
        <f>SUM(AO57:BN57)</f>
        <v>33463</v>
      </c>
      <c r="BP57" s="160"/>
      <c r="BQ57" s="7"/>
      <c r="BR57" s="287">
        <v>289</v>
      </c>
      <c r="BS57" s="288"/>
      <c r="BT57" s="106"/>
      <c r="BU57" s="194"/>
      <c r="BV57" s="106"/>
      <c r="BW57" s="281">
        <v>0</v>
      </c>
      <c r="BX57" s="280"/>
      <c r="BY57" s="281">
        <v>0</v>
      </c>
      <c r="BZ57" s="280"/>
      <c r="CA57" s="280">
        <v>0</v>
      </c>
      <c r="CB57" s="280"/>
      <c r="CC57" s="280">
        <v>0</v>
      </c>
      <c r="CD57" s="280"/>
      <c r="CE57" s="280">
        <v>0</v>
      </c>
      <c r="CF57" s="280"/>
      <c r="CG57" s="280">
        <v>0</v>
      </c>
      <c r="CH57" s="282"/>
      <c r="CI57" s="280">
        <v>0</v>
      </c>
      <c r="CJ57" s="280"/>
      <c r="CK57" s="280">
        <v>0</v>
      </c>
      <c r="CL57" s="280"/>
      <c r="CM57" s="280">
        <v>0</v>
      </c>
      <c r="CN57" s="280"/>
      <c r="CO57" s="280">
        <v>0</v>
      </c>
      <c r="CP57" s="280"/>
      <c r="CQ57" s="286">
        <v>0</v>
      </c>
      <c r="CR57" s="286"/>
      <c r="CS57" s="112"/>
      <c r="CT57" s="280">
        <v>0</v>
      </c>
      <c r="CU57" s="280"/>
      <c r="CV57" s="280">
        <v>0</v>
      </c>
      <c r="CW57" s="280"/>
      <c r="CX57" s="281">
        <v>0</v>
      </c>
      <c r="CY57" s="280"/>
      <c r="CZ57" s="280">
        <v>0</v>
      </c>
      <c r="DA57" s="282"/>
      <c r="DB57" s="112">
        <f t="shared" si="19"/>
        <v>0</v>
      </c>
      <c r="DC57" s="283"/>
      <c r="DD57" s="284"/>
      <c r="DE57" s="106"/>
      <c r="DF57" s="285">
        <v>0</v>
      </c>
      <c r="DG57" s="275"/>
      <c r="DH57" s="275">
        <v>0</v>
      </c>
      <c r="DI57" s="275"/>
      <c r="DJ57" s="275">
        <v>0</v>
      </c>
      <c r="DK57" s="275"/>
      <c r="DL57" s="275">
        <v>0</v>
      </c>
      <c r="DM57" s="275"/>
      <c r="DN57" s="276">
        <f>SUM(DF57:DM57)</f>
        <v>0</v>
      </c>
      <c r="DO57" s="277"/>
      <c r="DP57" s="106"/>
      <c r="DQ57" s="278">
        <v>0</v>
      </c>
      <c r="DR57" s="279"/>
      <c r="DS57" s="106"/>
      <c r="DT57" s="195"/>
      <c r="DU57" s="174"/>
      <c r="DV57" s="204">
        <v>31</v>
      </c>
      <c r="DW57" s="84" t="s">
        <v>118</v>
      </c>
    </row>
    <row r="58" spans="1:127" s="1" customFormat="1" ht="14.1" customHeight="1" x14ac:dyDescent="0.5">
      <c r="A58" s="192" t="s">
        <v>243</v>
      </c>
      <c r="B58" s="193"/>
      <c r="C58" s="63">
        <v>32</v>
      </c>
      <c r="D58" s="12"/>
      <c r="E58" s="297">
        <v>0</v>
      </c>
      <c r="F58" s="298"/>
      <c r="G58" s="293">
        <v>0</v>
      </c>
      <c r="H58" s="298"/>
      <c r="I58" s="293">
        <v>0</v>
      </c>
      <c r="J58" s="298"/>
      <c r="K58" s="293">
        <v>0</v>
      </c>
      <c r="L58" s="294"/>
      <c r="M58" s="295">
        <f t="shared" si="15"/>
        <v>0</v>
      </c>
      <c r="N58" s="295"/>
      <c r="O58" s="297">
        <v>0</v>
      </c>
      <c r="P58" s="298"/>
      <c r="Q58" s="292">
        <v>0</v>
      </c>
      <c r="R58" s="292"/>
      <c r="S58" s="293">
        <v>0</v>
      </c>
      <c r="T58" s="294"/>
      <c r="U58" s="295">
        <f>SUM(O58:T58)</f>
        <v>0</v>
      </c>
      <c r="V58" s="295"/>
      <c r="W58" s="114">
        <f>+U58+M58</f>
        <v>0</v>
      </c>
      <c r="X58" s="7"/>
      <c r="Y58" s="296">
        <v>0</v>
      </c>
      <c r="Z58" s="289"/>
      <c r="AA58" s="289">
        <v>0</v>
      </c>
      <c r="AB58" s="289"/>
      <c r="AC58" s="289">
        <v>0</v>
      </c>
      <c r="AD58" s="289"/>
      <c r="AE58" s="289">
        <v>0</v>
      </c>
      <c r="AF58" s="289"/>
      <c r="AG58" s="290">
        <f t="shared" si="21"/>
        <v>0</v>
      </c>
      <c r="AH58" s="290"/>
      <c r="AI58" s="291">
        <v>0</v>
      </c>
      <c r="AJ58" s="291"/>
      <c r="AK58" s="291">
        <v>0</v>
      </c>
      <c r="AL58" s="291"/>
      <c r="AM58" s="291">
        <v>0</v>
      </c>
      <c r="AN58" s="291"/>
      <c r="AO58" s="289">
        <v>0</v>
      </c>
      <c r="AP58" s="289"/>
      <c r="AQ58" s="289">
        <v>0</v>
      </c>
      <c r="AR58" s="289"/>
      <c r="AS58" s="289">
        <v>0</v>
      </c>
      <c r="AT58" s="289"/>
      <c r="AU58" s="289">
        <v>0</v>
      </c>
      <c r="AV58" s="289"/>
      <c r="AW58" s="289">
        <v>0</v>
      </c>
      <c r="AX58" s="289"/>
      <c r="AY58" s="289">
        <v>0</v>
      </c>
      <c r="AZ58" s="289"/>
      <c r="BA58" s="289">
        <v>0</v>
      </c>
      <c r="BB58" s="289"/>
      <c r="BC58" s="289">
        <v>0</v>
      </c>
      <c r="BD58" s="289"/>
      <c r="BE58" s="289">
        <v>0</v>
      </c>
      <c r="BF58" s="289"/>
      <c r="BG58" s="289">
        <v>96</v>
      </c>
      <c r="BH58" s="289"/>
      <c r="BI58" s="289">
        <v>0</v>
      </c>
      <c r="BJ58" s="289"/>
      <c r="BK58" s="289">
        <v>0</v>
      </c>
      <c r="BL58" s="289"/>
      <c r="BM58" s="289">
        <v>0</v>
      </c>
      <c r="BN58" s="289"/>
      <c r="BO58" s="153">
        <f>SUM(AO58:BN58)</f>
        <v>96</v>
      </c>
      <c r="BP58" s="160"/>
      <c r="BQ58" s="7"/>
      <c r="BR58" s="287">
        <v>430</v>
      </c>
      <c r="BS58" s="288"/>
      <c r="BT58" s="106"/>
      <c r="BU58" s="194"/>
      <c r="BV58" s="106"/>
      <c r="BW58" s="281">
        <v>0</v>
      </c>
      <c r="BX58" s="280"/>
      <c r="BY58" s="281">
        <v>0</v>
      </c>
      <c r="BZ58" s="280"/>
      <c r="CA58" s="280">
        <v>0</v>
      </c>
      <c r="CB58" s="280"/>
      <c r="CC58" s="280">
        <v>0</v>
      </c>
      <c r="CD58" s="280"/>
      <c r="CE58" s="280">
        <v>0</v>
      </c>
      <c r="CF58" s="280"/>
      <c r="CG58" s="280">
        <v>0</v>
      </c>
      <c r="CH58" s="282"/>
      <c r="CI58" s="280">
        <v>0</v>
      </c>
      <c r="CJ58" s="280"/>
      <c r="CK58" s="280">
        <v>0</v>
      </c>
      <c r="CL58" s="280"/>
      <c r="CM58" s="280">
        <v>0</v>
      </c>
      <c r="CN58" s="280"/>
      <c r="CO58" s="280">
        <v>0</v>
      </c>
      <c r="CP58" s="280"/>
      <c r="CQ58" s="286">
        <v>0</v>
      </c>
      <c r="CR58" s="286"/>
      <c r="CS58" s="112"/>
      <c r="CT58" s="280">
        <v>0</v>
      </c>
      <c r="CU58" s="280"/>
      <c r="CV58" s="280">
        <v>0</v>
      </c>
      <c r="CW58" s="280"/>
      <c r="CX58" s="281">
        <v>0</v>
      </c>
      <c r="CY58" s="280"/>
      <c r="CZ58" s="280">
        <v>0</v>
      </c>
      <c r="DA58" s="282"/>
      <c r="DB58" s="112">
        <f t="shared" si="19"/>
        <v>0</v>
      </c>
      <c r="DC58" s="283"/>
      <c r="DD58" s="284"/>
      <c r="DE58" s="106"/>
      <c r="DF58" s="285">
        <v>0</v>
      </c>
      <c r="DG58" s="275"/>
      <c r="DH58" s="275">
        <v>0</v>
      </c>
      <c r="DI58" s="275"/>
      <c r="DJ58" s="275">
        <v>0</v>
      </c>
      <c r="DK58" s="275"/>
      <c r="DL58" s="275">
        <v>0</v>
      </c>
      <c r="DM58" s="275"/>
      <c r="DN58" s="276">
        <f>SUM(DF58:DM58)</f>
        <v>0</v>
      </c>
      <c r="DO58" s="277"/>
      <c r="DP58" s="106"/>
      <c r="DQ58" s="278">
        <v>0</v>
      </c>
      <c r="DR58" s="279"/>
      <c r="DS58" s="106"/>
      <c r="DT58" s="195"/>
      <c r="DU58" s="174"/>
      <c r="DV58" s="204">
        <v>32</v>
      </c>
      <c r="DW58" s="84" t="s">
        <v>119</v>
      </c>
    </row>
    <row r="59" spans="1:127" s="1" customFormat="1" ht="14.1" customHeight="1" x14ac:dyDescent="0.5">
      <c r="A59" s="192" t="s">
        <v>120</v>
      </c>
      <c r="B59" s="193"/>
      <c r="C59" s="63">
        <v>33</v>
      </c>
      <c r="D59" s="12"/>
      <c r="E59" s="297">
        <v>0</v>
      </c>
      <c r="F59" s="298"/>
      <c r="G59" s="293">
        <v>0</v>
      </c>
      <c r="H59" s="298"/>
      <c r="I59" s="293">
        <v>0</v>
      </c>
      <c r="J59" s="298"/>
      <c r="K59" s="293">
        <v>0</v>
      </c>
      <c r="L59" s="294"/>
      <c r="M59" s="295">
        <f t="shared" si="15"/>
        <v>0</v>
      </c>
      <c r="N59" s="295"/>
      <c r="O59" s="297">
        <v>0</v>
      </c>
      <c r="P59" s="298"/>
      <c r="Q59" s="292">
        <v>0</v>
      </c>
      <c r="R59" s="292"/>
      <c r="S59" s="293">
        <v>0</v>
      </c>
      <c r="T59" s="294"/>
      <c r="U59" s="295">
        <f>SUM(O59:T59)</f>
        <v>0</v>
      </c>
      <c r="V59" s="295"/>
      <c r="W59" s="114">
        <f>+U59+M59</f>
        <v>0</v>
      </c>
      <c r="X59" s="7"/>
      <c r="Y59" s="296">
        <v>0</v>
      </c>
      <c r="Z59" s="289"/>
      <c r="AA59" s="289">
        <v>0</v>
      </c>
      <c r="AB59" s="289"/>
      <c r="AC59" s="289">
        <v>0</v>
      </c>
      <c r="AD59" s="289"/>
      <c r="AE59" s="289">
        <v>0</v>
      </c>
      <c r="AF59" s="289"/>
      <c r="AG59" s="290">
        <f t="shared" si="21"/>
        <v>0</v>
      </c>
      <c r="AH59" s="290"/>
      <c r="AI59" s="291">
        <v>0</v>
      </c>
      <c r="AJ59" s="291"/>
      <c r="AK59" s="291">
        <v>0</v>
      </c>
      <c r="AL59" s="291"/>
      <c r="AM59" s="291">
        <v>0</v>
      </c>
      <c r="AN59" s="291"/>
      <c r="AO59" s="289">
        <v>0</v>
      </c>
      <c r="AP59" s="289"/>
      <c r="AQ59" s="289">
        <v>0</v>
      </c>
      <c r="AR59" s="289"/>
      <c r="AS59" s="289">
        <v>0</v>
      </c>
      <c r="AT59" s="289"/>
      <c r="AU59" s="289">
        <v>0</v>
      </c>
      <c r="AV59" s="289"/>
      <c r="AW59" s="289">
        <v>0</v>
      </c>
      <c r="AX59" s="289"/>
      <c r="AY59" s="289">
        <v>0</v>
      </c>
      <c r="AZ59" s="289"/>
      <c r="BA59" s="289">
        <v>0</v>
      </c>
      <c r="BB59" s="289"/>
      <c r="BC59" s="289">
        <v>5940</v>
      </c>
      <c r="BD59" s="289"/>
      <c r="BE59" s="289">
        <v>0</v>
      </c>
      <c r="BF59" s="289"/>
      <c r="BG59" s="289">
        <v>0</v>
      </c>
      <c r="BH59" s="289"/>
      <c r="BI59" s="289">
        <v>0</v>
      </c>
      <c r="BJ59" s="289"/>
      <c r="BK59" s="289">
        <v>0</v>
      </c>
      <c r="BL59" s="289"/>
      <c r="BM59" s="289">
        <v>0</v>
      </c>
      <c r="BN59" s="289"/>
      <c r="BO59" s="153">
        <f>SUM(AO59:BN59)</f>
        <v>5940</v>
      </c>
      <c r="BP59" s="160"/>
      <c r="BQ59" s="7"/>
      <c r="BR59" s="287">
        <v>0</v>
      </c>
      <c r="BS59" s="288"/>
      <c r="BT59" s="106"/>
      <c r="BU59" s="194"/>
      <c r="BV59" s="106"/>
      <c r="BW59" s="281">
        <v>0</v>
      </c>
      <c r="BX59" s="280"/>
      <c r="BY59" s="281">
        <v>0</v>
      </c>
      <c r="BZ59" s="280"/>
      <c r="CA59" s="280">
        <v>0</v>
      </c>
      <c r="CB59" s="280"/>
      <c r="CC59" s="280">
        <v>0</v>
      </c>
      <c r="CD59" s="280"/>
      <c r="CE59" s="280">
        <v>0</v>
      </c>
      <c r="CF59" s="280"/>
      <c r="CG59" s="280">
        <v>0</v>
      </c>
      <c r="CH59" s="282"/>
      <c r="CI59" s="280">
        <v>0</v>
      </c>
      <c r="CJ59" s="280"/>
      <c r="CK59" s="280">
        <v>0</v>
      </c>
      <c r="CL59" s="280"/>
      <c r="CM59" s="280">
        <v>0</v>
      </c>
      <c r="CN59" s="280"/>
      <c r="CO59" s="280">
        <v>0</v>
      </c>
      <c r="CP59" s="280"/>
      <c r="CQ59" s="286">
        <v>0</v>
      </c>
      <c r="CR59" s="286"/>
      <c r="CS59" s="112"/>
      <c r="CT59" s="280">
        <v>0</v>
      </c>
      <c r="CU59" s="280"/>
      <c r="CV59" s="280">
        <v>0</v>
      </c>
      <c r="CW59" s="280"/>
      <c r="CX59" s="281">
        <v>0</v>
      </c>
      <c r="CY59" s="280"/>
      <c r="CZ59" s="280">
        <v>0</v>
      </c>
      <c r="DA59" s="282"/>
      <c r="DB59" s="112">
        <f t="shared" si="19"/>
        <v>0</v>
      </c>
      <c r="DC59" s="283"/>
      <c r="DD59" s="284"/>
      <c r="DE59" s="106"/>
      <c r="DF59" s="285">
        <v>0</v>
      </c>
      <c r="DG59" s="275"/>
      <c r="DH59" s="275">
        <v>0</v>
      </c>
      <c r="DI59" s="275"/>
      <c r="DJ59" s="275">
        <v>0</v>
      </c>
      <c r="DK59" s="275"/>
      <c r="DL59" s="275">
        <v>0</v>
      </c>
      <c r="DM59" s="275"/>
      <c r="DN59" s="276">
        <f>SUM(DF59:DM59)</f>
        <v>0</v>
      </c>
      <c r="DO59" s="277"/>
      <c r="DP59" s="106"/>
      <c r="DQ59" s="278">
        <v>0</v>
      </c>
      <c r="DR59" s="279"/>
      <c r="DS59" s="106"/>
      <c r="DT59" s="195"/>
      <c r="DU59" s="174"/>
      <c r="DV59" s="204">
        <v>33</v>
      </c>
      <c r="DW59" s="84" t="s">
        <v>121</v>
      </c>
    </row>
    <row r="60" spans="1:127" s="1" customFormat="1" ht="15" customHeight="1" x14ac:dyDescent="0.5">
      <c r="A60" s="196" t="s">
        <v>122</v>
      </c>
      <c r="B60" s="197"/>
      <c r="C60" s="64">
        <v>34</v>
      </c>
      <c r="D60" s="12"/>
      <c r="E60" s="268">
        <v>0</v>
      </c>
      <c r="F60" s="269"/>
      <c r="G60" s="271">
        <v>0</v>
      </c>
      <c r="H60" s="269"/>
      <c r="I60" s="271">
        <v>0</v>
      </c>
      <c r="J60" s="269"/>
      <c r="K60" s="271">
        <v>0</v>
      </c>
      <c r="L60" s="272"/>
      <c r="M60" s="273">
        <f t="shared" si="15"/>
        <v>0</v>
      </c>
      <c r="N60" s="273"/>
      <c r="O60" s="268">
        <v>0</v>
      </c>
      <c r="P60" s="269"/>
      <c r="Q60" s="270">
        <v>0</v>
      </c>
      <c r="R60" s="270"/>
      <c r="S60" s="271">
        <v>0</v>
      </c>
      <c r="T60" s="272"/>
      <c r="U60" s="273">
        <f>SUM(O60:T60)</f>
        <v>0</v>
      </c>
      <c r="V60" s="273"/>
      <c r="W60" s="115">
        <f>+U60+M60</f>
        <v>0</v>
      </c>
      <c r="X60" s="7"/>
      <c r="Y60" s="274">
        <v>0</v>
      </c>
      <c r="Z60" s="263"/>
      <c r="AA60" s="263">
        <v>0</v>
      </c>
      <c r="AB60" s="263"/>
      <c r="AC60" s="263">
        <v>0</v>
      </c>
      <c r="AD60" s="263"/>
      <c r="AE60" s="263">
        <v>0</v>
      </c>
      <c r="AF60" s="263"/>
      <c r="AG60" s="266">
        <f t="shared" si="21"/>
        <v>0</v>
      </c>
      <c r="AH60" s="266"/>
      <c r="AI60" s="267">
        <v>0</v>
      </c>
      <c r="AJ60" s="267"/>
      <c r="AK60" s="267">
        <v>0</v>
      </c>
      <c r="AL60" s="267"/>
      <c r="AM60" s="267">
        <v>0</v>
      </c>
      <c r="AN60" s="267"/>
      <c r="AO60" s="263">
        <v>0</v>
      </c>
      <c r="AP60" s="263"/>
      <c r="AQ60" s="263">
        <v>0</v>
      </c>
      <c r="AR60" s="263"/>
      <c r="AS60" s="263">
        <v>0</v>
      </c>
      <c r="AT60" s="263"/>
      <c r="AU60" s="263">
        <v>0</v>
      </c>
      <c r="AV60" s="263"/>
      <c r="AW60" s="263">
        <v>0</v>
      </c>
      <c r="AX60" s="263"/>
      <c r="AY60" s="263">
        <v>0</v>
      </c>
      <c r="AZ60" s="263"/>
      <c r="BA60" s="263">
        <v>0</v>
      </c>
      <c r="BB60" s="263"/>
      <c r="BC60" s="263">
        <v>0</v>
      </c>
      <c r="BD60" s="263"/>
      <c r="BE60" s="263">
        <v>0</v>
      </c>
      <c r="BF60" s="263"/>
      <c r="BG60" s="263">
        <v>269</v>
      </c>
      <c r="BH60" s="263"/>
      <c r="BI60" s="263">
        <v>0</v>
      </c>
      <c r="BJ60" s="263"/>
      <c r="BK60" s="263">
        <v>1321</v>
      </c>
      <c r="BL60" s="263"/>
      <c r="BM60" s="263">
        <v>0</v>
      </c>
      <c r="BN60" s="263"/>
      <c r="BO60" s="159">
        <f>SUM(AO60:BN60)</f>
        <v>1590</v>
      </c>
      <c r="BP60" s="158"/>
      <c r="BQ60" s="7"/>
      <c r="BR60" s="264">
        <v>0</v>
      </c>
      <c r="BS60" s="265"/>
      <c r="BT60" s="106"/>
      <c r="BU60" s="198"/>
      <c r="BV60" s="106"/>
      <c r="BW60" s="259">
        <v>0</v>
      </c>
      <c r="BX60" s="258"/>
      <c r="BY60" s="259">
        <v>0</v>
      </c>
      <c r="BZ60" s="258"/>
      <c r="CA60" s="258">
        <v>0</v>
      </c>
      <c r="CB60" s="258"/>
      <c r="CC60" s="258">
        <v>0</v>
      </c>
      <c r="CD60" s="258"/>
      <c r="CE60" s="258">
        <v>0</v>
      </c>
      <c r="CF60" s="258"/>
      <c r="CG60" s="258">
        <v>0</v>
      </c>
      <c r="CH60" s="260"/>
      <c r="CI60" s="258">
        <v>0</v>
      </c>
      <c r="CJ60" s="258"/>
      <c r="CK60" s="258">
        <v>0</v>
      </c>
      <c r="CL60" s="258"/>
      <c r="CM60" s="258">
        <v>0</v>
      </c>
      <c r="CN60" s="258"/>
      <c r="CO60" s="258">
        <v>0</v>
      </c>
      <c r="CP60" s="258"/>
      <c r="CQ60" s="257">
        <v>0</v>
      </c>
      <c r="CR60" s="257"/>
      <c r="CS60" s="117"/>
      <c r="CT60" s="258">
        <v>0</v>
      </c>
      <c r="CU60" s="258"/>
      <c r="CV60" s="258">
        <v>0</v>
      </c>
      <c r="CW60" s="258"/>
      <c r="CX60" s="259">
        <v>0</v>
      </c>
      <c r="CY60" s="258"/>
      <c r="CZ60" s="258">
        <v>0</v>
      </c>
      <c r="DA60" s="260"/>
      <c r="DB60" s="117">
        <f t="shared" si="19"/>
        <v>0</v>
      </c>
      <c r="DC60" s="261"/>
      <c r="DD60" s="262"/>
      <c r="DE60" s="106"/>
      <c r="DF60" s="251">
        <v>0</v>
      </c>
      <c r="DG60" s="252"/>
      <c r="DH60" s="252">
        <v>0</v>
      </c>
      <c r="DI60" s="252"/>
      <c r="DJ60" s="252">
        <v>0</v>
      </c>
      <c r="DK60" s="252"/>
      <c r="DL60" s="252">
        <v>0</v>
      </c>
      <c r="DM60" s="252"/>
      <c r="DN60" s="253">
        <f>SUM(DF60:DM60)</f>
        <v>0</v>
      </c>
      <c r="DO60" s="254"/>
      <c r="DP60" s="106"/>
      <c r="DQ60" s="255">
        <v>0</v>
      </c>
      <c r="DR60" s="256"/>
      <c r="DS60" s="106"/>
      <c r="DT60" s="199"/>
      <c r="DU60" s="174"/>
      <c r="DV60" s="207">
        <v>34</v>
      </c>
      <c r="DW60" s="85" t="s">
        <v>123</v>
      </c>
    </row>
    <row r="61" spans="1:127" ht="18" customHeight="1" x14ac:dyDescent="0.3">
      <c r="A61" s="173" t="s">
        <v>178</v>
      </c>
      <c r="B61" s="16" t="s">
        <v>179</v>
      </c>
      <c r="C61" s="130"/>
      <c r="M61" s="1"/>
      <c r="N61" s="16" t="s">
        <v>258</v>
      </c>
      <c r="U61" s="1"/>
      <c r="V61" s="1"/>
      <c r="AM61" s="248"/>
      <c r="AN61" s="248"/>
      <c r="AO61" s="248"/>
      <c r="AP61" s="248"/>
      <c r="AQ61" s="248"/>
      <c r="AR61" s="248"/>
      <c r="AS61" s="248"/>
      <c r="AT61" s="248"/>
      <c r="AU61" s="248"/>
      <c r="AV61" s="248"/>
      <c r="AW61" s="248"/>
      <c r="AX61" s="248"/>
      <c r="BE61" s="249"/>
      <c r="BF61" s="249"/>
      <c r="BO61" s="1"/>
      <c r="CN61" s="41" t="s">
        <v>220</v>
      </c>
      <c r="CO61" s="1" t="s">
        <v>180</v>
      </c>
      <c r="DB61" s="16"/>
      <c r="DC61" s="2"/>
      <c r="DF61" s="42" t="s">
        <v>259</v>
      </c>
      <c r="DG61" s="50"/>
      <c r="DH61" s="50"/>
      <c r="DN61" s="2"/>
      <c r="DO61" s="2"/>
    </row>
    <row r="62" spans="1:127" ht="18" customHeight="1" x14ac:dyDescent="0.3">
      <c r="B62" s="16" t="s">
        <v>221</v>
      </c>
      <c r="C62" s="130"/>
      <c r="M62" s="1"/>
      <c r="N62" s="16" t="s">
        <v>287</v>
      </c>
      <c r="U62" s="1"/>
      <c r="V62" s="1"/>
      <c r="BD62" s="247"/>
      <c r="BE62" s="247"/>
      <c r="BF62" s="247"/>
      <c r="BO62" s="1"/>
      <c r="CO62" s="1" t="s">
        <v>222</v>
      </c>
      <c r="DB62" s="16"/>
      <c r="DC62" s="2"/>
      <c r="DF62" s="42" t="s">
        <v>294</v>
      </c>
      <c r="DO62" s="2"/>
    </row>
    <row r="63" spans="1:127" ht="18" customHeight="1" x14ac:dyDescent="0.3">
      <c r="B63" s="16" t="s">
        <v>286</v>
      </c>
      <c r="C63" s="130"/>
      <c r="M63" s="1"/>
      <c r="N63" s="16" t="s">
        <v>288</v>
      </c>
      <c r="U63" s="1"/>
      <c r="V63" s="1"/>
      <c r="BD63" s="247"/>
      <c r="BE63" s="247"/>
      <c r="BF63" s="247"/>
      <c r="BO63" s="1"/>
      <c r="CO63" s="1" t="s">
        <v>281</v>
      </c>
      <c r="DB63" s="16"/>
      <c r="DC63" s="2"/>
      <c r="DF63" s="42" t="s">
        <v>295</v>
      </c>
      <c r="DO63" s="2"/>
    </row>
    <row r="64" spans="1:127" ht="18" customHeight="1" x14ac:dyDescent="0.3">
      <c r="B64" s="16" t="s">
        <v>223</v>
      </c>
      <c r="C64" s="130"/>
      <c r="M64" s="1"/>
      <c r="N64" s="16" t="s">
        <v>289</v>
      </c>
      <c r="U64" s="1"/>
      <c r="V64" s="1"/>
      <c r="BD64" s="247"/>
      <c r="BE64" s="247"/>
      <c r="BF64" s="247"/>
      <c r="BO64" s="1"/>
      <c r="CO64" s="1" t="s">
        <v>224</v>
      </c>
      <c r="DB64" s="16"/>
      <c r="DC64" s="2"/>
      <c r="DF64" s="1" t="s">
        <v>296</v>
      </c>
      <c r="DO64" s="2"/>
    </row>
    <row r="65" spans="2:124" ht="18" customHeight="1" x14ac:dyDescent="0.3">
      <c r="B65" s="16" t="s">
        <v>253</v>
      </c>
      <c r="C65" s="130"/>
      <c r="M65" s="1"/>
      <c r="N65" s="16" t="s">
        <v>290</v>
      </c>
      <c r="U65" s="1"/>
      <c r="V65" s="1"/>
      <c r="BD65" s="247"/>
      <c r="BE65" s="247"/>
      <c r="BF65" s="247"/>
      <c r="BO65" s="1"/>
      <c r="CO65" s="42" t="s">
        <v>254</v>
      </c>
      <c r="DB65" s="16"/>
      <c r="DC65" s="2"/>
      <c r="DF65" s="42" t="s">
        <v>297</v>
      </c>
      <c r="DI65" s="51"/>
      <c r="DO65" s="2"/>
    </row>
    <row r="66" spans="2:124" ht="18" customHeight="1" x14ac:dyDescent="0.3">
      <c r="B66" s="51" t="s">
        <v>225</v>
      </c>
      <c r="C66" s="130"/>
      <c r="M66" s="1"/>
      <c r="N66" s="16" t="s">
        <v>291</v>
      </c>
      <c r="U66" s="1"/>
      <c r="V66" s="1"/>
      <c r="BD66" s="175"/>
      <c r="BE66" s="175"/>
      <c r="BF66" s="175"/>
      <c r="BO66" s="1"/>
      <c r="CO66" s="42" t="s">
        <v>226</v>
      </c>
      <c r="DB66" s="16"/>
      <c r="DC66" s="2"/>
      <c r="DF66" s="42" t="s">
        <v>298</v>
      </c>
      <c r="DI66" s="51"/>
      <c r="DO66" s="2"/>
    </row>
    <row r="67" spans="2:124" ht="18" customHeight="1" x14ac:dyDescent="0.3">
      <c r="B67" s="16" t="s">
        <v>255</v>
      </c>
      <c r="C67" s="130"/>
      <c r="M67" s="1"/>
      <c r="N67" s="16" t="s">
        <v>292</v>
      </c>
      <c r="U67" s="1"/>
      <c r="V67" s="1"/>
      <c r="BD67" s="175"/>
      <c r="BE67" s="175"/>
      <c r="BF67" s="175"/>
      <c r="BO67" s="1"/>
      <c r="CO67" s="42" t="s">
        <v>256</v>
      </c>
      <c r="DB67" s="16"/>
      <c r="DC67" s="2"/>
      <c r="DF67" s="16" t="s">
        <v>299</v>
      </c>
      <c r="DI67" s="51"/>
      <c r="DO67" s="2"/>
    </row>
    <row r="68" spans="2:124" ht="18" customHeight="1" x14ac:dyDescent="0.3">
      <c r="B68" s="16" t="s">
        <v>257</v>
      </c>
      <c r="C68" s="130"/>
      <c r="M68" s="1"/>
      <c r="N68" s="1" t="s">
        <v>293</v>
      </c>
      <c r="U68" s="1"/>
      <c r="V68" s="1"/>
      <c r="BD68" s="175"/>
      <c r="BE68" s="175"/>
      <c r="BF68" s="175"/>
      <c r="BO68" s="1"/>
      <c r="CO68" s="42" t="s">
        <v>182</v>
      </c>
      <c r="DB68" s="16"/>
      <c r="DC68" s="2"/>
      <c r="DF68" s="16" t="s">
        <v>300</v>
      </c>
      <c r="DI68" s="51"/>
      <c r="DO68" s="2"/>
    </row>
    <row r="69" spans="2:124" ht="21" customHeight="1" x14ac:dyDescent="0.5">
      <c r="W69" s="2"/>
      <c r="BP69" s="2"/>
      <c r="CS69" s="2"/>
      <c r="DB69" s="16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6"/>
      <c r="DC70" s="2"/>
      <c r="DD70" s="2"/>
      <c r="DN70" s="2"/>
      <c r="DO70" s="2"/>
      <c r="DT70" s="2"/>
    </row>
    <row r="71" spans="2:124" x14ac:dyDescent="0.35">
      <c r="C71" s="218"/>
      <c r="M71" s="1"/>
      <c r="N71" s="1"/>
      <c r="U71" s="1"/>
      <c r="V71" s="1"/>
      <c r="BD71" s="250"/>
      <c r="BE71" s="248"/>
      <c r="BF71" s="248"/>
      <c r="BO71" s="1"/>
      <c r="DA71" s="51"/>
      <c r="DB71" s="1"/>
      <c r="DI71" s="51"/>
      <c r="DO71" s="42"/>
    </row>
    <row r="72" spans="2:124" x14ac:dyDescent="0.35">
      <c r="C72" s="218"/>
      <c r="M72" s="1"/>
      <c r="N72" s="1"/>
      <c r="U72" s="1"/>
      <c r="V72" s="1"/>
      <c r="BD72" s="248"/>
      <c r="BE72" s="248"/>
      <c r="BF72" s="248"/>
      <c r="BO72" s="1"/>
      <c r="DA72" s="51"/>
      <c r="DB72" s="1"/>
      <c r="DI72" s="51"/>
      <c r="DO72" s="42"/>
    </row>
    <row r="73" spans="2:124" x14ac:dyDescent="0.35">
      <c r="C73" s="218"/>
      <c r="M73" s="1"/>
      <c r="N73" s="1"/>
      <c r="U73" s="1"/>
      <c r="V73" s="1"/>
      <c r="BD73" s="248"/>
      <c r="BE73" s="248"/>
      <c r="BF73" s="248"/>
      <c r="BO73" s="1"/>
      <c r="DB73" s="1"/>
    </row>
    <row r="74" spans="2:124" x14ac:dyDescent="0.35">
      <c r="C74" s="218"/>
      <c r="M74" s="1"/>
      <c r="N74" s="1"/>
      <c r="U74" s="1"/>
      <c r="V74" s="1"/>
      <c r="BO74" s="1"/>
      <c r="DA74" s="51"/>
      <c r="DB74" s="1"/>
      <c r="DI74" s="51"/>
      <c r="DO74" s="42"/>
    </row>
    <row r="75" spans="2:124" x14ac:dyDescent="0.35">
      <c r="C75" s="218"/>
      <c r="M75" s="1"/>
      <c r="N75" s="1"/>
      <c r="U75" s="1"/>
      <c r="V75" s="1"/>
      <c r="BF75" s="247"/>
      <c r="BG75" s="247"/>
      <c r="BH75" s="247"/>
      <c r="BO75" s="1"/>
      <c r="DA75" s="51"/>
      <c r="DB75" s="1"/>
      <c r="DI75" s="51"/>
      <c r="DO75" s="42"/>
    </row>
    <row r="76" spans="2:124" x14ac:dyDescent="0.35">
      <c r="C76" s="218"/>
      <c r="M76" s="1"/>
      <c r="N76" s="1"/>
      <c r="U76" s="1"/>
      <c r="V76" s="1"/>
      <c r="BF76" s="247"/>
      <c r="BG76" s="247"/>
      <c r="BH76" s="247"/>
      <c r="BI76" s="175"/>
      <c r="BJ76" s="175"/>
      <c r="BO76" s="1"/>
      <c r="DB76" s="1"/>
      <c r="DO76" s="16"/>
    </row>
  </sheetData>
  <mergeCells count="2029">
    <mergeCell ref="DF3:DM3"/>
    <mergeCell ref="DN3:DO8"/>
    <mergeCell ref="DQ3:DR3"/>
    <mergeCell ref="DT3:DT8"/>
    <mergeCell ref="DV3:DW11"/>
    <mergeCell ref="E4:V4"/>
    <mergeCell ref="Y4:BO4"/>
    <mergeCell ref="BW4:DB4"/>
    <mergeCell ref="DF4:DM4"/>
    <mergeCell ref="DQ4:DR4"/>
    <mergeCell ref="A1:W1"/>
    <mergeCell ref="DF1:DW1"/>
    <mergeCell ref="A3:C9"/>
    <mergeCell ref="E3:V3"/>
    <mergeCell ref="Y3:BO3"/>
    <mergeCell ref="BP3:BP8"/>
    <mergeCell ref="BR3:BS8"/>
    <mergeCell ref="BU3:BU8"/>
    <mergeCell ref="BW3:DB3"/>
    <mergeCell ref="DC3:DD8"/>
    <mergeCell ref="BF7:BF14"/>
    <mergeCell ref="K5:K14"/>
    <mergeCell ref="L5:L14"/>
    <mergeCell ref="M5:M14"/>
    <mergeCell ref="N5:N14"/>
    <mergeCell ref="O5:V5"/>
    <mergeCell ref="Y5:AN5"/>
    <mergeCell ref="O6:V6"/>
    <mergeCell ref="Y6:AN6"/>
    <mergeCell ref="O7:O14"/>
    <mergeCell ref="P7:P14"/>
    <mergeCell ref="E5:E14"/>
    <mergeCell ref="F5:F14"/>
    <mergeCell ref="G5:G14"/>
    <mergeCell ref="H5:H14"/>
    <mergeCell ref="I5:I14"/>
    <mergeCell ref="J5:J14"/>
    <mergeCell ref="DM5:DM14"/>
    <mergeCell ref="DQ5:DQ14"/>
    <mergeCell ref="DR5:DR14"/>
    <mergeCell ref="DN9:DO14"/>
    <mergeCell ref="CW5:CW14"/>
    <mergeCell ref="CX5:DB5"/>
    <mergeCell ref="DF5:DF14"/>
    <mergeCell ref="DG5:DG14"/>
    <mergeCell ref="DH5:DH14"/>
    <mergeCell ref="DI5:DI14"/>
    <mergeCell ref="CX6:DB6"/>
    <mergeCell ref="DA7:DA14"/>
    <mergeCell ref="DB7:DB11"/>
    <mergeCell ref="CG5:CG14"/>
    <mergeCell ref="CH5:CH14"/>
    <mergeCell ref="CI5:CS5"/>
    <mergeCell ref="CT5:CT14"/>
    <mergeCell ref="CU5:CU14"/>
    <mergeCell ref="CV5:CV14"/>
    <mergeCell ref="CI6:CS6"/>
    <mergeCell ref="CM7:CM14"/>
    <mergeCell ref="CN7:CN14"/>
    <mergeCell ref="CO7:CO14"/>
    <mergeCell ref="AI7:AI14"/>
    <mergeCell ref="AJ7:AJ14"/>
    <mergeCell ref="AK7:AK14"/>
    <mergeCell ref="AL7:AL14"/>
    <mergeCell ref="Y8:AF8"/>
    <mergeCell ref="AD9:AD14"/>
    <mergeCell ref="AE9:AE14"/>
    <mergeCell ref="AF9:AF14"/>
    <mergeCell ref="Q7:Q14"/>
    <mergeCell ref="R7:R14"/>
    <mergeCell ref="S7:S14"/>
    <mergeCell ref="T7:T14"/>
    <mergeCell ref="U7:U14"/>
    <mergeCell ref="V7:V14"/>
    <mergeCell ref="DJ5:DJ14"/>
    <mergeCell ref="DK5:DK14"/>
    <mergeCell ref="DL5:DL14"/>
    <mergeCell ref="CA5:CA14"/>
    <mergeCell ref="CB5:CB14"/>
    <mergeCell ref="CC5:CC14"/>
    <mergeCell ref="CD5:CD14"/>
    <mergeCell ref="CE5:CE14"/>
    <mergeCell ref="CF5:CF14"/>
    <mergeCell ref="AO5:BN5"/>
    <mergeCell ref="BO5:BO9"/>
    <mergeCell ref="BW5:BW14"/>
    <mergeCell ref="BX5:BX14"/>
    <mergeCell ref="BY5:BY14"/>
    <mergeCell ref="BZ5:BZ14"/>
    <mergeCell ref="AO6:BN6"/>
    <mergeCell ref="BD7:BD14"/>
    <mergeCell ref="BE7:BE14"/>
    <mergeCell ref="AB9:AB14"/>
    <mergeCell ref="AC9:AC14"/>
    <mergeCell ref="CP7:CP14"/>
    <mergeCell ref="CQ7:CQ14"/>
    <mergeCell ref="CR7:CR14"/>
    <mergeCell ref="CX7:CX14"/>
    <mergeCell ref="CY7:CY14"/>
    <mergeCell ref="CZ7:CZ14"/>
    <mergeCell ref="BM7:BM14"/>
    <mergeCell ref="BN7:BN14"/>
    <mergeCell ref="CI7:CI14"/>
    <mergeCell ref="CJ7:CJ14"/>
    <mergeCell ref="CK7:CK14"/>
    <mergeCell ref="CL7:CL14"/>
    <mergeCell ref="BG7:BG14"/>
    <mergeCell ref="BH7:BH14"/>
    <mergeCell ref="BI7:BI14"/>
    <mergeCell ref="BJ7:BJ14"/>
    <mergeCell ref="BK7:BK14"/>
    <mergeCell ref="BL7:BL14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Y7:AF7"/>
    <mergeCell ref="AG7:AH10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DT9:DT14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BA11:BA14"/>
    <mergeCell ref="AT9:AT14"/>
    <mergeCell ref="AU9:BB9"/>
    <mergeCell ref="BP9:BP14"/>
    <mergeCell ref="BR9:BS14"/>
    <mergeCell ref="BU9:BU14"/>
    <mergeCell ref="DC9:DD14"/>
    <mergeCell ref="BB11:BB14"/>
    <mergeCell ref="DB12:DB14"/>
    <mergeCell ref="W9:W14"/>
    <mergeCell ref="Y9:Y14"/>
    <mergeCell ref="Z9:Z14"/>
    <mergeCell ref="AA9:AA14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I17:CP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S19:T19"/>
    <mergeCell ref="CQ17:CR17"/>
    <mergeCell ref="CT17:CU17"/>
    <mergeCell ref="CV17:CW17"/>
    <mergeCell ref="CX17:DB17"/>
    <mergeCell ref="DC17:DD17"/>
    <mergeCell ref="DF17:DO17"/>
    <mergeCell ref="CG19:CH19"/>
    <mergeCell ref="CI19:CJ19"/>
    <mergeCell ref="BG19:BH19"/>
    <mergeCell ref="BI19:BJ19"/>
    <mergeCell ref="BK19:BL19"/>
    <mergeCell ref="BM19:BN19"/>
    <mergeCell ref="BR19:BS19"/>
    <mergeCell ref="BW19:BX19"/>
    <mergeCell ref="AU19:AV19"/>
    <mergeCell ref="AW19:AX19"/>
    <mergeCell ref="AY19:AZ19"/>
    <mergeCell ref="BA19:BB19"/>
    <mergeCell ref="BC19:BD19"/>
    <mergeCell ref="BE19:BF19"/>
    <mergeCell ref="AI19:AJ19"/>
    <mergeCell ref="AK19:AL19"/>
    <mergeCell ref="AM19:AN19"/>
    <mergeCell ref="AO19:AP19"/>
    <mergeCell ref="AQ19:AR19"/>
    <mergeCell ref="AS19:AT19"/>
    <mergeCell ref="S20:T20"/>
    <mergeCell ref="U20:V20"/>
    <mergeCell ref="Y20:Z20"/>
    <mergeCell ref="AA20:AB20"/>
    <mergeCell ref="AC20:AD20"/>
    <mergeCell ref="AE20:AF20"/>
    <mergeCell ref="DL19:DM19"/>
    <mergeCell ref="BR20:BS20"/>
    <mergeCell ref="AS20:AT20"/>
    <mergeCell ref="AU20:AV20"/>
    <mergeCell ref="AW20:AX20"/>
    <mergeCell ref="AY20:AZ20"/>
    <mergeCell ref="BA20:BB20"/>
    <mergeCell ref="BC20:BD20"/>
    <mergeCell ref="AG20:AH20"/>
    <mergeCell ref="AI20:AJ20"/>
    <mergeCell ref="AK20:AL20"/>
    <mergeCell ref="AM20:AN20"/>
    <mergeCell ref="AO20:AP20"/>
    <mergeCell ref="AQ20:AR20"/>
    <mergeCell ref="U19:V19"/>
    <mergeCell ref="Y19:Z19"/>
    <mergeCell ref="AA19:AB19"/>
    <mergeCell ref="AC19:AD19"/>
    <mergeCell ref="AE19:AF19"/>
    <mergeCell ref="AG19:AH19"/>
    <mergeCell ref="DN19:DO19"/>
    <mergeCell ref="DQ19:DR19"/>
    <mergeCell ref="E20:F20"/>
    <mergeCell ref="G20:H20"/>
    <mergeCell ref="I20:J20"/>
    <mergeCell ref="K20:L20"/>
    <mergeCell ref="M20:N20"/>
    <mergeCell ref="O20:P20"/>
    <mergeCell ref="Q20:R20"/>
    <mergeCell ref="CX19:CY19"/>
    <mergeCell ref="CZ19:DA19"/>
    <mergeCell ref="DC19:DD19"/>
    <mergeCell ref="DF19:DG19"/>
    <mergeCell ref="DH19:DI19"/>
    <mergeCell ref="DJ19:DK19"/>
    <mergeCell ref="CK19:CL19"/>
    <mergeCell ref="CM19:CN19"/>
    <mergeCell ref="CO19:CP19"/>
    <mergeCell ref="CQ19:CR19"/>
    <mergeCell ref="CT19:CU19"/>
    <mergeCell ref="CV19:CW19"/>
    <mergeCell ref="BY19:BZ19"/>
    <mergeCell ref="CA19:CB19"/>
    <mergeCell ref="CC19:CD19"/>
    <mergeCell ref="CE19:CF19"/>
    <mergeCell ref="CE20:CF20"/>
    <mergeCell ref="CG20:CH20"/>
    <mergeCell ref="BE20:BF20"/>
    <mergeCell ref="BG20:BH20"/>
    <mergeCell ref="BI20:BJ20"/>
    <mergeCell ref="BK20:BL20"/>
    <mergeCell ref="BM20:BN20"/>
    <mergeCell ref="Q21:R21"/>
    <mergeCell ref="S21:T21"/>
    <mergeCell ref="U21:V21"/>
    <mergeCell ref="Y21:Z21"/>
    <mergeCell ref="AA21:AB21"/>
    <mergeCell ref="AC21:AD21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O21:P21"/>
    <mergeCell ref="CV20:CW20"/>
    <mergeCell ref="CX20:CY20"/>
    <mergeCell ref="CZ20:DA20"/>
    <mergeCell ref="DC20:DD20"/>
    <mergeCell ref="DF20:DG20"/>
    <mergeCell ref="DH20:DI20"/>
    <mergeCell ref="CI20:CJ20"/>
    <mergeCell ref="CK20:CL20"/>
    <mergeCell ref="CM20:CN20"/>
    <mergeCell ref="CO20:CP20"/>
    <mergeCell ref="CQ20:CR20"/>
    <mergeCell ref="CT20:CU20"/>
    <mergeCell ref="BW20:BX20"/>
    <mergeCell ref="BY20:BZ20"/>
    <mergeCell ref="CA20:CB20"/>
    <mergeCell ref="CC20:CD20"/>
    <mergeCell ref="CC21:CD21"/>
    <mergeCell ref="CE21:CF21"/>
    <mergeCell ref="BC21:BD21"/>
    <mergeCell ref="BE21:BF21"/>
    <mergeCell ref="BG21:BH21"/>
    <mergeCell ref="BI21:BJ21"/>
    <mergeCell ref="BK21:BL21"/>
    <mergeCell ref="BM21:BN21"/>
    <mergeCell ref="AQ21:AR21"/>
    <mergeCell ref="AS21:AT21"/>
    <mergeCell ref="AU21:AV21"/>
    <mergeCell ref="AW21:AX21"/>
    <mergeCell ref="AY21:AZ21"/>
    <mergeCell ref="BA21:BB21"/>
    <mergeCell ref="AE21:AF21"/>
    <mergeCell ref="AG21:AH21"/>
    <mergeCell ref="AI21:AJ21"/>
    <mergeCell ref="AK21:AL21"/>
    <mergeCell ref="AM21:AN21"/>
    <mergeCell ref="AO21:AP21"/>
    <mergeCell ref="O22:P22"/>
    <mergeCell ref="Q22:R22"/>
    <mergeCell ref="S22:T22"/>
    <mergeCell ref="U22:V22"/>
    <mergeCell ref="Y22:Z22"/>
    <mergeCell ref="AA22:AB22"/>
    <mergeCell ref="DH21:DI21"/>
    <mergeCell ref="DJ21:DK21"/>
    <mergeCell ref="DL21:DM21"/>
    <mergeCell ref="DN21:DO21"/>
    <mergeCell ref="DQ21:DR21"/>
    <mergeCell ref="E22:F22"/>
    <mergeCell ref="G22:H22"/>
    <mergeCell ref="I22:J22"/>
    <mergeCell ref="K22:L22"/>
    <mergeCell ref="M22:N22"/>
    <mergeCell ref="CT21:CU21"/>
    <mergeCell ref="CV21:CW21"/>
    <mergeCell ref="CX21:CY21"/>
    <mergeCell ref="CZ21:DA21"/>
    <mergeCell ref="DC21:DD21"/>
    <mergeCell ref="DF21:DG21"/>
    <mergeCell ref="CG21:CH21"/>
    <mergeCell ref="CI21:CJ21"/>
    <mergeCell ref="CK21:CL21"/>
    <mergeCell ref="CM21:CN21"/>
    <mergeCell ref="CO21:CP21"/>
    <mergeCell ref="CQ21:CR21"/>
    <mergeCell ref="BR21:BS21"/>
    <mergeCell ref="BW21:BX21"/>
    <mergeCell ref="BY21:BZ21"/>
    <mergeCell ref="CA21:CB21"/>
    <mergeCell ref="CA22:CB22"/>
    <mergeCell ref="CC22:CD22"/>
    <mergeCell ref="BA22:BB22"/>
    <mergeCell ref="BC22:BD22"/>
    <mergeCell ref="BE22:BF22"/>
    <mergeCell ref="BG22:BH22"/>
    <mergeCell ref="BI22:BJ22"/>
    <mergeCell ref="BK22:BL22"/>
    <mergeCell ref="AO22:AP22"/>
    <mergeCell ref="AQ22:AR22"/>
    <mergeCell ref="AS22:AT22"/>
    <mergeCell ref="AU22:AV22"/>
    <mergeCell ref="AW22:AX22"/>
    <mergeCell ref="AY22:AZ22"/>
    <mergeCell ref="AC22:AD22"/>
    <mergeCell ref="AE22:AF22"/>
    <mergeCell ref="AG22:AH22"/>
    <mergeCell ref="AI22:AJ22"/>
    <mergeCell ref="AK22:AL22"/>
    <mergeCell ref="AM22:AN22"/>
    <mergeCell ref="AO23:AP23"/>
    <mergeCell ref="AQ23:AR23"/>
    <mergeCell ref="AS23:AT23"/>
    <mergeCell ref="AU23:AV23"/>
    <mergeCell ref="E24:F24"/>
    <mergeCell ref="G24:H24"/>
    <mergeCell ref="I24:J24"/>
    <mergeCell ref="K24:L24"/>
    <mergeCell ref="M24:N24"/>
    <mergeCell ref="O24:P24"/>
    <mergeCell ref="DF22:DG22"/>
    <mergeCell ref="DH22:DI22"/>
    <mergeCell ref="DJ22:DK22"/>
    <mergeCell ref="DL22:DM22"/>
    <mergeCell ref="DN22:DO22"/>
    <mergeCell ref="DQ22:DR22"/>
    <mergeCell ref="CQ22:CR22"/>
    <mergeCell ref="CT22:CU22"/>
    <mergeCell ref="CV22:CW22"/>
    <mergeCell ref="CX22:CY22"/>
    <mergeCell ref="CZ22:DA22"/>
    <mergeCell ref="DC22:DD22"/>
    <mergeCell ref="CE22:CF22"/>
    <mergeCell ref="CG22:CH22"/>
    <mergeCell ref="CI22:CJ22"/>
    <mergeCell ref="CK22:CL22"/>
    <mergeCell ref="CM22:CN22"/>
    <mergeCell ref="CO22:CP22"/>
    <mergeCell ref="BM22:BN22"/>
    <mergeCell ref="BR22:BS22"/>
    <mergeCell ref="BW22:BX22"/>
    <mergeCell ref="BY22:BZ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BF75:BH76"/>
    <mergeCell ref="AM61:AN61"/>
    <mergeCell ref="AO61:AX61"/>
    <mergeCell ref="BE61:BF61"/>
    <mergeCell ref="BD62:BF62"/>
    <mergeCell ref="BD63:BF65"/>
    <mergeCell ref="BD71:BF73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C619D"/>
  </sheetPr>
  <dimension ref="A1:DW68"/>
  <sheetViews>
    <sheetView showGridLines="0" topLeftCell="A37" zoomScale="110" zoomScaleNormal="110" workbookViewId="0">
      <selection sqref="A1:W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66" width="4.7109375" style="16" customWidth="1"/>
    <col min="67" max="68" width="11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2" width="4.28515625" style="16" customWidth="1"/>
    <col min="93" max="94" width="4.7109375" style="16" customWidth="1"/>
    <col min="95" max="96" width="6.28515625" style="16" customWidth="1"/>
    <col min="97" max="97" width="9.7109375" style="2" customWidth="1"/>
    <col min="98" max="99" width="3.7109375" style="16" customWidth="1"/>
    <col min="100" max="101" width="7.7109375" style="16" customWidth="1"/>
    <col min="102" max="103" width="3.7109375" style="16" customWidth="1"/>
    <col min="104" max="105" width="4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1" width="4" style="16" customWidth="1"/>
    <col min="112" max="117" width="3.710937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9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2.25" customHeight="1" x14ac:dyDescent="0.5">
      <c r="A1" s="651" t="s">
        <v>319</v>
      </c>
      <c r="B1" s="651"/>
      <c r="C1" s="651"/>
      <c r="D1" s="651"/>
      <c r="E1" s="651"/>
      <c r="F1" s="651"/>
      <c r="G1" s="651"/>
      <c r="H1" s="651"/>
      <c r="I1" s="651"/>
      <c r="J1" s="651"/>
      <c r="K1" s="651"/>
      <c r="L1" s="651"/>
      <c r="M1" s="651"/>
      <c r="N1" s="651"/>
      <c r="O1" s="651"/>
      <c r="P1" s="651"/>
      <c r="Q1" s="651"/>
      <c r="R1" s="651"/>
      <c r="S1" s="651"/>
      <c r="T1" s="651"/>
      <c r="U1" s="651"/>
      <c r="V1" s="651"/>
      <c r="W1" s="651"/>
      <c r="X1" s="143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3"/>
      <c r="BR1" s="145"/>
      <c r="BS1" s="145"/>
      <c r="BT1" s="143"/>
      <c r="BU1" s="146"/>
      <c r="BV1" s="143"/>
      <c r="BW1" s="147"/>
      <c r="BX1" s="147"/>
      <c r="BY1" s="147"/>
      <c r="BZ1" s="147"/>
      <c r="CA1" s="147"/>
      <c r="CB1" s="147"/>
      <c r="CC1" s="147"/>
      <c r="CD1" s="147"/>
      <c r="CE1" s="147"/>
      <c r="CF1" s="147"/>
      <c r="CG1" s="147"/>
      <c r="CH1" s="147"/>
      <c r="CI1" s="147"/>
      <c r="CJ1" s="147"/>
      <c r="CK1" s="147"/>
      <c r="CL1" s="147"/>
      <c r="CM1" s="147"/>
      <c r="CN1" s="147"/>
      <c r="CO1" s="147"/>
      <c r="CP1" s="147"/>
      <c r="CQ1" s="147"/>
      <c r="CR1" s="147"/>
      <c r="CS1" s="147"/>
      <c r="CT1" s="147"/>
      <c r="CU1" s="147"/>
      <c r="CV1" s="147"/>
      <c r="CW1" s="147"/>
      <c r="CX1" s="147"/>
      <c r="CY1" s="147"/>
      <c r="CZ1" s="147"/>
      <c r="DA1" s="147"/>
      <c r="DB1" s="147"/>
      <c r="DC1" s="147"/>
      <c r="DD1" s="147"/>
      <c r="DE1" s="143"/>
      <c r="DF1" s="652" t="s">
        <v>321</v>
      </c>
      <c r="DG1" s="652"/>
      <c r="DH1" s="652"/>
      <c r="DI1" s="652"/>
      <c r="DJ1" s="652"/>
      <c r="DK1" s="652"/>
      <c r="DL1" s="652"/>
      <c r="DM1" s="652"/>
      <c r="DN1" s="652"/>
      <c r="DO1" s="652"/>
      <c r="DP1" s="652"/>
      <c r="DQ1" s="652"/>
      <c r="DR1" s="652"/>
      <c r="DS1" s="652"/>
      <c r="DT1" s="652"/>
      <c r="DU1" s="652"/>
      <c r="DV1" s="652"/>
      <c r="DW1" s="652"/>
    </row>
    <row r="2" spans="1:127" s="18" customFormat="1" ht="20.100000000000001" customHeight="1" x14ac:dyDescent="0.5">
      <c r="A2" s="15" t="s">
        <v>165</v>
      </c>
      <c r="B2" s="17"/>
      <c r="C2" s="52"/>
      <c r="D2" s="52"/>
      <c r="M2" s="8"/>
      <c r="N2" s="8"/>
      <c r="U2" s="8"/>
      <c r="V2" s="8"/>
      <c r="W2" s="8"/>
      <c r="Y2" s="43"/>
      <c r="Z2" s="43"/>
      <c r="AA2" s="43"/>
      <c r="AB2" s="43"/>
      <c r="AC2" s="43"/>
      <c r="AD2" s="43"/>
      <c r="AE2" s="43"/>
      <c r="AG2" s="17"/>
      <c r="AH2" s="17"/>
      <c r="AL2" s="43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841" t="s">
        <v>0</v>
      </c>
      <c r="B3" s="842"/>
      <c r="C3" s="843"/>
      <c r="D3" s="21"/>
      <c r="E3" s="659" t="s">
        <v>1</v>
      </c>
      <c r="F3" s="660"/>
      <c r="G3" s="660"/>
      <c r="H3" s="660"/>
      <c r="I3" s="660"/>
      <c r="J3" s="660"/>
      <c r="K3" s="660"/>
      <c r="L3" s="660"/>
      <c r="M3" s="660"/>
      <c r="N3" s="660"/>
      <c r="O3" s="660"/>
      <c r="P3" s="660"/>
      <c r="Q3" s="660"/>
      <c r="R3" s="660"/>
      <c r="S3" s="660"/>
      <c r="T3" s="660"/>
      <c r="U3" s="660"/>
      <c r="V3" s="661"/>
      <c r="W3" s="66"/>
      <c r="X3" s="48"/>
      <c r="Y3" s="662" t="s">
        <v>189</v>
      </c>
      <c r="Z3" s="663"/>
      <c r="AA3" s="663"/>
      <c r="AB3" s="663"/>
      <c r="AC3" s="663"/>
      <c r="AD3" s="663"/>
      <c r="AE3" s="663"/>
      <c r="AF3" s="663"/>
      <c r="AG3" s="663"/>
      <c r="AH3" s="663"/>
      <c r="AI3" s="663"/>
      <c r="AJ3" s="663"/>
      <c r="AK3" s="663"/>
      <c r="AL3" s="663"/>
      <c r="AM3" s="663"/>
      <c r="AN3" s="663"/>
      <c r="AO3" s="663"/>
      <c r="AP3" s="663"/>
      <c r="AQ3" s="663"/>
      <c r="AR3" s="663"/>
      <c r="AS3" s="663"/>
      <c r="AT3" s="663"/>
      <c r="AU3" s="663"/>
      <c r="AV3" s="663"/>
      <c r="AW3" s="663"/>
      <c r="AX3" s="663"/>
      <c r="AY3" s="663"/>
      <c r="AZ3" s="663"/>
      <c r="BA3" s="663"/>
      <c r="BB3" s="663"/>
      <c r="BC3" s="663"/>
      <c r="BD3" s="663"/>
      <c r="BE3" s="663"/>
      <c r="BF3" s="663"/>
      <c r="BG3" s="663"/>
      <c r="BH3" s="663"/>
      <c r="BI3" s="663"/>
      <c r="BJ3" s="663"/>
      <c r="BK3" s="663"/>
      <c r="BL3" s="663"/>
      <c r="BM3" s="663"/>
      <c r="BN3" s="663"/>
      <c r="BO3" s="663"/>
      <c r="BP3" s="664" t="s">
        <v>278</v>
      </c>
      <c r="BQ3" s="48"/>
      <c r="BR3" s="665" t="s">
        <v>229</v>
      </c>
      <c r="BS3" s="666"/>
      <c r="BT3" s="49"/>
      <c r="BU3" s="669" t="s">
        <v>156</v>
      </c>
      <c r="BV3" s="48"/>
      <c r="BW3" s="617" t="s">
        <v>207</v>
      </c>
      <c r="BX3" s="618"/>
      <c r="BY3" s="618"/>
      <c r="BZ3" s="618"/>
      <c r="CA3" s="618"/>
      <c r="CB3" s="618"/>
      <c r="CC3" s="618"/>
      <c r="CD3" s="618"/>
      <c r="CE3" s="618"/>
      <c r="CF3" s="618"/>
      <c r="CG3" s="618"/>
      <c r="CH3" s="618"/>
      <c r="CI3" s="618"/>
      <c r="CJ3" s="618"/>
      <c r="CK3" s="618"/>
      <c r="CL3" s="618"/>
      <c r="CM3" s="618"/>
      <c r="CN3" s="618"/>
      <c r="CO3" s="618"/>
      <c r="CP3" s="618"/>
      <c r="CQ3" s="618"/>
      <c r="CR3" s="618"/>
      <c r="CS3" s="618"/>
      <c r="CT3" s="618"/>
      <c r="CU3" s="618"/>
      <c r="CV3" s="618"/>
      <c r="CW3" s="618"/>
      <c r="CX3" s="618"/>
      <c r="CY3" s="618"/>
      <c r="CZ3" s="618"/>
      <c r="DA3" s="618"/>
      <c r="DB3" s="670"/>
      <c r="DC3" s="671" t="s">
        <v>282</v>
      </c>
      <c r="DD3" s="670"/>
      <c r="DE3" s="53"/>
      <c r="DF3" s="627" t="s">
        <v>208</v>
      </c>
      <c r="DG3" s="628"/>
      <c r="DH3" s="628"/>
      <c r="DI3" s="628"/>
      <c r="DJ3" s="628"/>
      <c r="DK3" s="628"/>
      <c r="DL3" s="628"/>
      <c r="DM3" s="629"/>
      <c r="DN3" s="630" t="s">
        <v>284</v>
      </c>
      <c r="DO3" s="631"/>
      <c r="DP3" s="53"/>
      <c r="DQ3" s="632" t="s">
        <v>275</v>
      </c>
      <c r="DR3" s="633"/>
      <c r="DS3" s="53"/>
      <c r="DT3" s="634" t="s">
        <v>3</v>
      </c>
      <c r="DU3" s="53"/>
      <c r="DV3" s="837" t="s">
        <v>4</v>
      </c>
      <c r="DW3" s="838"/>
    </row>
    <row r="4" spans="1:127" ht="15.95" customHeight="1" x14ac:dyDescent="0.3">
      <c r="A4" s="844"/>
      <c r="B4" s="845"/>
      <c r="C4" s="846"/>
      <c r="D4" s="21"/>
      <c r="E4" s="640" t="s">
        <v>5</v>
      </c>
      <c r="F4" s="641"/>
      <c r="G4" s="641"/>
      <c r="H4" s="641"/>
      <c r="I4" s="641"/>
      <c r="J4" s="641"/>
      <c r="K4" s="641"/>
      <c r="L4" s="641"/>
      <c r="M4" s="641"/>
      <c r="N4" s="641"/>
      <c r="O4" s="641"/>
      <c r="P4" s="641"/>
      <c r="Q4" s="641"/>
      <c r="R4" s="641"/>
      <c r="S4" s="641"/>
      <c r="T4" s="641"/>
      <c r="U4" s="641"/>
      <c r="V4" s="642"/>
      <c r="W4" s="104"/>
      <c r="X4" s="48"/>
      <c r="Y4" s="643" t="s">
        <v>190</v>
      </c>
      <c r="Z4" s="644"/>
      <c r="AA4" s="644"/>
      <c r="AB4" s="644"/>
      <c r="AC4" s="644"/>
      <c r="AD4" s="644"/>
      <c r="AE4" s="644"/>
      <c r="AF4" s="644"/>
      <c r="AG4" s="644"/>
      <c r="AH4" s="644"/>
      <c r="AI4" s="644"/>
      <c r="AJ4" s="644"/>
      <c r="AK4" s="644"/>
      <c r="AL4" s="644"/>
      <c r="AM4" s="644"/>
      <c r="AN4" s="644"/>
      <c r="AO4" s="644"/>
      <c r="AP4" s="644"/>
      <c r="AQ4" s="644"/>
      <c r="AR4" s="644"/>
      <c r="AS4" s="644"/>
      <c r="AT4" s="644"/>
      <c r="AU4" s="644"/>
      <c r="AV4" s="644"/>
      <c r="AW4" s="644"/>
      <c r="AX4" s="644"/>
      <c r="AY4" s="644"/>
      <c r="AZ4" s="644"/>
      <c r="BA4" s="644"/>
      <c r="BB4" s="644"/>
      <c r="BC4" s="644"/>
      <c r="BD4" s="644"/>
      <c r="BE4" s="644"/>
      <c r="BF4" s="644"/>
      <c r="BG4" s="644"/>
      <c r="BH4" s="644"/>
      <c r="BI4" s="644"/>
      <c r="BJ4" s="644"/>
      <c r="BK4" s="644"/>
      <c r="BL4" s="644"/>
      <c r="BM4" s="644"/>
      <c r="BN4" s="644"/>
      <c r="BO4" s="644"/>
      <c r="BP4" s="564"/>
      <c r="BQ4" s="48"/>
      <c r="BR4" s="667"/>
      <c r="BS4" s="668"/>
      <c r="BT4" s="49"/>
      <c r="BU4" s="570"/>
      <c r="BV4" s="48"/>
      <c r="BW4" s="620" t="s">
        <v>209</v>
      </c>
      <c r="BX4" s="621"/>
      <c r="BY4" s="621"/>
      <c r="BZ4" s="621"/>
      <c r="CA4" s="621"/>
      <c r="CB4" s="621"/>
      <c r="CC4" s="621"/>
      <c r="CD4" s="621"/>
      <c r="CE4" s="621"/>
      <c r="CF4" s="621"/>
      <c r="CG4" s="621"/>
      <c r="CH4" s="621"/>
      <c r="CI4" s="621"/>
      <c r="CJ4" s="621"/>
      <c r="CK4" s="621"/>
      <c r="CL4" s="621"/>
      <c r="CM4" s="621"/>
      <c r="CN4" s="621"/>
      <c r="CO4" s="621"/>
      <c r="CP4" s="621"/>
      <c r="CQ4" s="621"/>
      <c r="CR4" s="621"/>
      <c r="CS4" s="621"/>
      <c r="CT4" s="621"/>
      <c r="CU4" s="621"/>
      <c r="CV4" s="621"/>
      <c r="CW4" s="621"/>
      <c r="CX4" s="621"/>
      <c r="CY4" s="621"/>
      <c r="CZ4" s="621"/>
      <c r="DA4" s="621"/>
      <c r="DB4" s="645"/>
      <c r="DC4" s="672"/>
      <c r="DD4" s="673"/>
      <c r="DE4" s="53"/>
      <c r="DF4" s="646" t="s">
        <v>210</v>
      </c>
      <c r="DG4" s="647"/>
      <c r="DH4" s="647"/>
      <c r="DI4" s="647"/>
      <c r="DJ4" s="647"/>
      <c r="DK4" s="647"/>
      <c r="DL4" s="647"/>
      <c r="DM4" s="648"/>
      <c r="DN4" s="614"/>
      <c r="DO4" s="613"/>
      <c r="DP4" s="53"/>
      <c r="DQ4" s="649" t="s">
        <v>276</v>
      </c>
      <c r="DR4" s="650"/>
      <c r="DS4" s="53"/>
      <c r="DT4" s="635"/>
      <c r="DU4" s="53"/>
      <c r="DV4" s="839"/>
      <c r="DW4" s="840"/>
    </row>
    <row r="5" spans="1:127" s="1" customFormat="1" ht="18.75" customHeight="1" x14ac:dyDescent="0.3">
      <c r="A5" s="844"/>
      <c r="B5" s="845"/>
      <c r="C5" s="846"/>
      <c r="D5" s="14"/>
      <c r="E5" s="591" t="s">
        <v>6</v>
      </c>
      <c r="F5" s="594" t="s">
        <v>7</v>
      </c>
      <c r="G5" s="591" t="s">
        <v>8</v>
      </c>
      <c r="H5" s="594" t="s">
        <v>9</v>
      </c>
      <c r="I5" s="591" t="s">
        <v>10</v>
      </c>
      <c r="J5" s="594" t="s">
        <v>11</v>
      </c>
      <c r="K5" s="591" t="s">
        <v>12</v>
      </c>
      <c r="L5" s="599" t="s">
        <v>13</v>
      </c>
      <c r="M5" s="591" t="s">
        <v>2</v>
      </c>
      <c r="N5" s="594" t="s">
        <v>14</v>
      </c>
      <c r="O5" s="674" t="s">
        <v>15</v>
      </c>
      <c r="P5" s="674"/>
      <c r="Q5" s="674"/>
      <c r="R5" s="674"/>
      <c r="S5" s="674"/>
      <c r="T5" s="674"/>
      <c r="U5" s="674"/>
      <c r="V5" s="674"/>
      <c r="W5" s="104" t="s">
        <v>2</v>
      </c>
      <c r="X5" s="44"/>
      <c r="Y5" s="536" t="s">
        <v>197</v>
      </c>
      <c r="Z5" s="537"/>
      <c r="AA5" s="537"/>
      <c r="AB5" s="537"/>
      <c r="AC5" s="537"/>
      <c r="AD5" s="537"/>
      <c r="AE5" s="537"/>
      <c r="AF5" s="537"/>
      <c r="AG5" s="537"/>
      <c r="AH5" s="537"/>
      <c r="AI5" s="537"/>
      <c r="AJ5" s="537"/>
      <c r="AK5" s="537"/>
      <c r="AL5" s="537"/>
      <c r="AM5" s="537"/>
      <c r="AN5" s="538"/>
      <c r="AO5" s="536" t="s">
        <v>200</v>
      </c>
      <c r="AP5" s="537"/>
      <c r="AQ5" s="537"/>
      <c r="AR5" s="537"/>
      <c r="AS5" s="537"/>
      <c r="AT5" s="537"/>
      <c r="AU5" s="537"/>
      <c r="AV5" s="537"/>
      <c r="AW5" s="537"/>
      <c r="AX5" s="537"/>
      <c r="AY5" s="537"/>
      <c r="AZ5" s="537"/>
      <c r="BA5" s="537"/>
      <c r="BB5" s="537"/>
      <c r="BC5" s="537"/>
      <c r="BD5" s="537"/>
      <c r="BE5" s="537"/>
      <c r="BF5" s="537"/>
      <c r="BG5" s="537"/>
      <c r="BH5" s="537"/>
      <c r="BI5" s="537"/>
      <c r="BJ5" s="537"/>
      <c r="BK5" s="537"/>
      <c r="BL5" s="537"/>
      <c r="BM5" s="537"/>
      <c r="BN5" s="538"/>
      <c r="BO5" s="558" t="s">
        <v>279</v>
      </c>
      <c r="BP5" s="564"/>
      <c r="BQ5" s="44"/>
      <c r="BR5" s="667"/>
      <c r="BS5" s="668"/>
      <c r="BT5" s="45"/>
      <c r="BU5" s="570"/>
      <c r="BV5" s="44"/>
      <c r="BW5" s="584" t="s">
        <v>168</v>
      </c>
      <c r="BX5" s="586" t="s">
        <v>169</v>
      </c>
      <c r="BY5" s="588" t="s">
        <v>143</v>
      </c>
      <c r="BZ5" s="589" t="s">
        <v>146</v>
      </c>
      <c r="CA5" s="588" t="s">
        <v>171</v>
      </c>
      <c r="CB5" s="589" t="s">
        <v>170</v>
      </c>
      <c r="CC5" s="588" t="s">
        <v>244</v>
      </c>
      <c r="CD5" s="581" t="s">
        <v>245</v>
      </c>
      <c r="CE5" s="589" t="s">
        <v>246</v>
      </c>
      <c r="CF5" s="581" t="s">
        <v>247</v>
      </c>
      <c r="CG5" s="589" t="s">
        <v>172</v>
      </c>
      <c r="CH5" s="581" t="s">
        <v>173</v>
      </c>
      <c r="CI5" s="623" t="s">
        <v>144</v>
      </c>
      <c r="CJ5" s="624"/>
      <c r="CK5" s="624"/>
      <c r="CL5" s="624"/>
      <c r="CM5" s="624"/>
      <c r="CN5" s="624"/>
      <c r="CO5" s="624"/>
      <c r="CP5" s="624"/>
      <c r="CQ5" s="624"/>
      <c r="CR5" s="624"/>
      <c r="CS5" s="625"/>
      <c r="CT5" s="586" t="s">
        <v>124</v>
      </c>
      <c r="CU5" s="586" t="s">
        <v>167</v>
      </c>
      <c r="CV5" s="588" t="s">
        <v>151</v>
      </c>
      <c r="CW5" s="581" t="s">
        <v>152</v>
      </c>
      <c r="CX5" s="617" t="s">
        <v>140</v>
      </c>
      <c r="CY5" s="618"/>
      <c r="CZ5" s="618"/>
      <c r="DA5" s="618"/>
      <c r="DB5" s="618"/>
      <c r="DC5" s="672"/>
      <c r="DD5" s="673"/>
      <c r="DE5" s="44"/>
      <c r="DF5" s="601" t="s">
        <v>145</v>
      </c>
      <c r="DG5" s="606" t="s">
        <v>147</v>
      </c>
      <c r="DH5" s="600" t="s">
        <v>155</v>
      </c>
      <c r="DI5" s="619" t="s">
        <v>158</v>
      </c>
      <c r="DJ5" s="600" t="s">
        <v>30</v>
      </c>
      <c r="DK5" s="603" t="s">
        <v>31</v>
      </c>
      <c r="DL5" s="606" t="s">
        <v>261</v>
      </c>
      <c r="DM5" s="606" t="s">
        <v>231</v>
      </c>
      <c r="DN5" s="614"/>
      <c r="DO5" s="613"/>
      <c r="DP5" s="44"/>
      <c r="DQ5" s="608" t="s">
        <v>249</v>
      </c>
      <c r="DR5" s="610" t="s">
        <v>133</v>
      </c>
      <c r="DS5" s="46"/>
      <c r="DT5" s="635"/>
      <c r="DU5" s="3"/>
      <c r="DV5" s="839"/>
      <c r="DW5" s="840"/>
    </row>
    <row r="6" spans="1:127" s="1" customFormat="1" ht="15.95" customHeight="1" x14ac:dyDescent="0.3">
      <c r="A6" s="844"/>
      <c r="B6" s="845"/>
      <c r="C6" s="846"/>
      <c r="D6" s="14"/>
      <c r="E6" s="592"/>
      <c r="F6" s="595"/>
      <c r="G6" s="592"/>
      <c r="H6" s="595"/>
      <c r="I6" s="592"/>
      <c r="J6" s="595"/>
      <c r="K6" s="592"/>
      <c r="L6" s="597"/>
      <c r="M6" s="592"/>
      <c r="N6" s="595"/>
      <c r="O6" s="675" t="s">
        <v>34</v>
      </c>
      <c r="P6" s="675"/>
      <c r="Q6" s="675"/>
      <c r="R6" s="675"/>
      <c r="S6" s="675"/>
      <c r="T6" s="675"/>
      <c r="U6" s="675"/>
      <c r="V6" s="675"/>
      <c r="W6" s="104" t="s">
        <v>1</v>
      </c>
      <c r="X6" s="44"/>
      <c r="Y6" s="590" t="s">
        <v>198</v>
      </c>
      <c r="Z6" s="556"/>
      <c r="AA6" s="556"/>
      <c r="AB6" s="556"/>
      <c r="AC6" s="556"/>
      <c r="AD6" s="556"/>
      <c r="AE6" s="556"/>
      <c r="AF6" s="556"/>
      <c r="AG6" s="556"/>
      <c r="AH6" s="556"/>
      <c r="AI6" s="556"/>
      <c r="AJ6" s="556"/>
      <c r="AK6" s="556"/>
      <c r="AL6" s="556"/>
      <c r="AM6" s="556"/>
      <c r="AN6" s="557"/>
      <c r="AO6" s="590" t="s">
        <v>199</v>
      </c>
      <c r="AP6" s="556"/>
      <c r="AQ6" s="556"/>
      <c r="AR6" s="556"/>
      <c r="AS6" s="556"/>
      <c r="AT6" s="556"/>
      <c r="AU6" s="556"/>
      <c r="AV6" s="556"/>
      <c r="AW6" s="556"/>
      <c r="AX6" s="556"/>
      <c r="AY6" s="556"/>
      <c r="AZ6" s="556"/>
      <c r="BA6" s="556"/>
      <c r="BB6" s="556"/>
      <c r="BC6" s="556"/>
      <c r="BD6" s="556"/>
      <c r="BE6" s="556"/>
      <c r="BF6" s="556"/>
      <c r="BG6" s="556"/>
      <c r="BH6" s="556"/>
      <c r="BI6" s="556"/>
      <c r="BJ6" s="556"/>
      <c r="BK6" s="556"/>
      <c r="BL6" s="556"/>
      <c r="BM6" s="556"/>
      <c r="BN6" s="557"/>
      <c r="BO6" s="558"/>
      <c r="BP6" s="564"/>
      <c r="BQ6" s="44"/>
      <c r="BR6" s="667"/>
      <c r="BS6" s="668"/>
      <c r="BT6" s="45"/>
      <c r="BU6" s="570"/>
      <c r="BV6" s="44"/>
      <c r="BW6" s="584"/>
      <c r="BX6" s="586"/>
      <c r="BY6" s="584"/>
      <c r="BZ6" s="586"/>
      <c r="CA6" s="584"/>
      <c r="CB6" s="586"/>
      <c r="CC6" s="584"/>
      <c r="CD6" s="582"/>
      <c r="CE6" s="586"/>
      <c r="CF6" s="582"/>
      <c r="CG6" s="586"/>
      <c r="CH6" s="582"/>
      <c r="CI6" s="575" t="s">
        <v>159</v>
      </c>
      <c r="CJ6" s="626"/>
      <c r="CK6" s="626"/>
      <c r="CL6" s="626"/>
      <c r="CM6" s="626"/>
      <c r="CN6" s="626"/>
      <c r="CO6" s="626"/>
      <c r="CP6" s="626"/>
      <c r="CQ6" s="626"/>
      <c r="CR6" s="626"/>
      <c r="CS6" s="576"/>
      <c r="CT6" s="586"/>
      <c r="CU6" s="586"/>
      <c r="CV6" s="584"/>
      <c r="CW6" s="582"/>
      <c r="CX6" s="620" t="s">
        <v>176</v>
      </c>
      <c r="CY6" s="621"/>
      <c r="CZ6" s="621"/>
      <c r="DA6" s="621"/>
      <c r="DB6" s="621"/>
      <c r="DC6" s="672"/>
      <c r="DD6" s="673"/>
      <c r="DE6" s="44"/>
      <c r="DF6" s="601"/>
      <c r="DG6" s="606"/>
      <c r="DH6" s="601"/>
      <c r="DI6" s="606"/>
      <c r="DJ6" s="601"/>
      <c r="DK6" s="604"/>
      <c r="DL6" s="606"/>
      <c r="DM6" s="606"/>
      <c r="DN6" s="614"/>
      <c r="DO6" s="613"/>
      <c r="DP6" s="44"/>
      <c r="DQ6" s="609"/>
      <c r="DR6" s="611"/>
      <c r="DS6" s="46"/>
      <c r="DT6" s="635"/>
      <c r="DU6" s="3"/>
      <c r="DV6" s="839"/>
      <c r="DW6" s="840"/>
    </row>
    <row r="7" spans="1:127" s="1" customFormat="1" ht="17.100000000000001" customHeight="1" x14ac:dyDescent="0.3">
      <c r="A7" s="844"/>
      <c r="B7" s="845"/>
      <c r="C7" s="846"/>
      <c r="D7" s="14"/>
      <c r="E7" s="592"/>
      <c r="F7" s="595"/>
      <c r="G7" s="592"/>
      <c r="H7" s="595"/>
      <c r="I7" s="592"/>
      <c r="J7" s="595"/>
      <c r="K7" s="592"/>
      <c r="L7" s="597"/>
      <c r="M7" s="592"/>
      <c r="N7" s="595"/>
      <c r="O7" s="597" t="s">
        <v>36</v>
      </c>
      <c r="P7" s="597" t="s">
        <v>37</v>
      </c>
      <c r="Q7" s="591" t="s">
        <v>38</v>
      </c>
      <c r="R7" s="594" t="s">
        <v>39</v>
      </c>
      <c r="S7" s="597" t="s">
        <v>40</v>
      </c>
      <c r="T7" s="597" t="s">
        <v>41</v>
      </c>
      <c r="U7" s="591" t="s">
        <v>2</v>
      </c>
      <c r="V7" s="599" t="s">
        <v>14</v>
      </c>
      <c r="W7" s="104" t="s">
        <v>161</v>
      </c>
      <c r="X7" s="44"/>
      <c r="Y7" s="536" t="s">
        <v>20</v>
      </c>
      <c r="Z7" s="537"/>
      <c r="AA7" s="537"/>
      <c r="AB7" s="537"/>
      <c r="AC7" s="537"/>
      <c r="AD7" s="537"/>
      <c r="AE7" s="537"/>
      <c r="AF7" s="538"/>
      <c r="AG7" s="539" t="s">
        <v>280</v>
      </c>
      <c r="AH7" s="540"/>
      <c r="AI7" s="534" t="s">
        <v>16</v>
      </c>
      <c r="AJ7" s="560" t="s">
        <v>17</v>
      </c>
      <c r="AK7" s="532" t="s">
        <v>18</v>
      </c>
      <c r="AL7" s="532" t="s">
        <v>19</v>
      </c>
      <c r="AM7" s="534" t="s">
        <v>21</v>
      </c>
      <c r="AN7" s="560" t="s">
        <v>22</v>
      </c>
      <c r="AO7" s="533" t="s">
        <v>23</v>
      </c>
      <c r="AP7" s="533" t="s">
        <v>24</v>
      </c>
      <c r="AQ7" s="536" t="s">
        <v>183</v>
      </c>
      <c r="AR7" s="537"/>
      <c r="AS7" s="537"/>
      <c r="AT7" s="537"/>
      <c r="AU7" s="537"/>
      <c r="AV7" s="537"/>
      <c r="AW7" s="537"/>
      <c r="AX7" s="537"/>
      <c r="AY7" s="537"/>
      <c r="AZ7" s="537"/>
      <c r="BA7" s="537"/>
      <c r="BB7" s="538"/>
      <c r="BC7" s="533" t="s">
        <v>236</v>
      </c>
      <c r="BD7" s="533" t="s">
        <v>237</v>
      </c>
      <c r="BE7" s="534" t="s">
        <v>26</v>
      </c>
      <c r="BF7" s="560" t="s">
        <v>27</v>
      </c>
      <c r="BG7" s="533" t="s">
        <v>238</v>
      </c>
      <c r="BH7" s="533" t="s">
        <v>239</v>
      </c>
      <c r="BI7" s="534" t="s">
        <v>194</v>
      </c>
      <c r="BJ7" s="560" t="s">
        <v>195</v>
      </c>
      <c r="BK7" s="533" t="s">
        <v>28</v>
      </c>
      <c r="BL7" s="533" t="s">
        <v>29</v>
      </c>
      <c r="BM7" s="534" t="s">
        <v>240</v>
      </c>
      <c r="BN7" s="560" t="s">
        <v>241</v>
      </c>
      <c r="BO7" s="558"/>
      <c r="BP7" s="564"/>
      <c r="BQ7" s="44"/>
      <c r="BR7" s="667"/>
      <c r="BS7" s="668"/>
      <c r="BT7" s="45"/>
      <c r="BU7" s="570"/>
      <c r="BV7" s="44"/>
      <c r="BW7" s="584"/>
      <c r="BX7" s="586"/>
      <c r="BY7" s="584"/>
      <c r="BZ7" s="586"/>
      <c r="CA7" s="584"/>
      <c r="CB7" s="586"/>
      <c r="CC7" s="584"/>
      <c r="CD7" s="582"/>
      <c r="CE7" s="586"/>
      <c r="CF7" s="582"/>
      <c r="CG7" s="586"/>
      <c r="CH7" s="582"/>
      <c r="CI7" s="586" t="s">
        <v>145</v>
      </c>
      <c r="CJ7" s="586" t="s">
        <v>147</v>
      </c>
      <c r="CK7" s="588" t="s">
        <v>30</v>
      </c>
      <c r="CL7" s="589" t="s">
        <v>31</v>
      </c>
      <c r="CM7" s="588" t="s">
        <v>32</v>
      </c>
      <c r="CN7" s="589" t="s">
        <v>33</v>
      </c>
      <c r="CO7" s="588" t="s">
        <v>260</v>
      </c>
      <c r="CP7" s="581" t="s">
        <v>206</v>
      </c>
      <c r="CQ7" s="589" t="s">
        <v>267</v>
      </c>
      <c r="CR7" s="581" t="s">
        <v>268</v>
      </c>
      <c r="CS7" s="94"/>
      <c r="CT7" s="586"/>
      <c r="CU7" s="586"/>
      <c r="CV7" s="584"/>
      <c r="CW7" s="582"/>
      <c r="CX7" s="584" t="s">
        <v>232</v>
      </c>
      <c r="CY7" s="586" t="s">
        <v>233</v>
      </c>
      <c r="CZ7" s="588" t="s">
        <v>234</v>
      </c>
      <c r="DA7" s="581" t="s">
        <v>235</v>
      </c>
      <c r="DB7" s="622" t="s">
        <v>138</v>
      </c>
      <c r="DC7" s="672"/>
      <c r="DD7" s="673"/>
      <c r="DE7" s="44"/>
      <c r="DF7" s="601"/>
      <c r="DG7" s="606"/>
      <c r="DH7" s="601"/>
      <c r="DI7" s="606"/>
      <c r="DJ7" s="601"/>
      <c r="DK7" s="604"/>
      <c r="DL7" s="606"/>
      <c r="DM7" s="606"/>
      <c r="DN7" s="614"/>
      <c r="DO7" s="613"/>
      <c r="DP7" s="44"/>
      <c r="DQ7" s="609"/>
      <c r="DR7" s="611"/>
      <c r="DS7" s="46"/>
      <c r="DT7" s="635"/>
      <c r="DU7" s="3"/>
      <c r="DV7" s="839"/>
      <c r="DW7" s="840"/>
    </row>
    <row r="8" spans="1:127" s="1" customFormat="1" ht="15.95" customHeight="1" x14ac:dyDescent="0.3">
      <c r="A8" s="844"/>
      <c r="B8" s="845"/>
      <c r="C8" s="846"/>
      <c r="D8" s="14"/>
      <c r="E8" s="592"/>
      <c r="F8" s="595"/>
      <c r="G8" s="592"/>
      <c r="H8" s="595"/>
      <c r="I8" s="592"/>
      <c r="J8" s="595"/>
      <c r="K8" s="592"/>
      <c r="L8" s="597"/>
      <c r="M8" s="592"/>
      <c r="N8" s="595"/>
      <c r="O8" s="597"/>
      <c r="P8" s="597"/>
      <c r="Q8" s="592"/>
      <c r="R8" s="595"/>
      <c r="S8" s="597"/>
      <c r="T8" s="597"/>
      <c r="U8" s="592"/>
      <c r="V8" s="597"/>
      <c r="W8" s="60"/>
      <c r="X8" s="47"/>
      <c r="Y8" s="590" t="s">
        <v>35</v>
      </c>
      <c r="Z8" s="556"/>
      <c r="AA8" s="556"/>
      <c r="AB8" s="556"/>
      <c r="AC8" s="556"/>
      <c r="AD8" s="556"/>
      <c r="AE8" s="556"/>
      <c r="AF8" s="557"/>
      <c r="AG8" s="541"/>
      <c r="AH8" s="542"/>
      <c r="AI8" s="535"/>
      <c r="AJ8" s="561"/>
      <c r="AK8" s="533"/>
      <c r="AL8" s="533"/>
      <c r="AM8" s="535"/>
      <c r="AN8" s="561"/>
      <c r="AO8" s="533"/>
      <c r="AP8" s="533"/>
      <c r="AQ8" s="590" t="s">
        <v>185</v>
      </c>
      <c r="AR8" s="556"/>
      <c r="AS8" s="556"/>
      <c r="AT8" s="556"/>
      <c r="AU8" s="556"/>
      <c r="AV8" s="556"/>
      <c r="AW8" s="556"/>
      <c r="AX8" s="556"/>
      <c r="AY8" s="556"/>
      <c r="AZ8" s="556"/>
      <c r="BA8" s="556"/>
      <c r="BB8" s="557"/>
      <c r="BC8" s="533"/>
      <c r="BD8" s="533"/>
      <c r="BE8" s="535"/>
      <c r="BF8" s="561"/>
      <c r="BG8" s="533"/>
      <c r="BH8" s="533"/>
      <c r="BI8" s="535"/>
      <c r="BJ8" s="561"/>
      <c r="BK8" s="533"/>
      <c r="BL8" s="533"/>
      <c r="BM8" s="535"/>
      <c r="BN8" s="561"/>
      <c r="BO8" s="558"/>
      <c r="BP8" s="564"/>
      <c r="BQ8" s="44"/>
      <c r="BR8" s="667"/>
      <c r="BS8" s="668"/>
      <c r="BT8" s="45"/>
      <c r="BU8" s="570"/>
      <c r="BV8" s="44"/>
      <c r="BW8" s="584"/>
      <c r="BX8" s="586"/>
      <c r="BY8" s="584"/>
      <c r="BZ8" s="586"/>
      <c r="CA8" s="584"/>
      <c r="CB8" s="586"/>
      <c r="CC8" s="584"/>
      <c r="CD8" s="582"/>
      <c r="CE8" s="586"/>
      <c r="CF8" s="582"/>
      <c r="CG8" s="586"/>
      <c r="CH8" s="582"/>
      <c r="CI8" s="586"/>
      <c r="CJ8" s="586"/>
      <c r="CK8" s="584"/>
      <c r="CL8" s="586"/>
      <c r="CM8" s="584"/>
      <c r="CN8" s="586"/>
      <c r="CO8" s="584"/>
      <c r="CP8" s="582"/>
      <c r="CQ8" s="586"/>
      <c r="CR8" s="582"/>
      <c r="CS8" s="102" t="s">
        <v>2</v>
      </c>
      <c r="CT8" s="586"/>
      <c r="CU8" s="586"/>
      <c r="CV8" s="584"/>
      <c r="CW8" s="582"/>
      <c r="CX8" s="584"/>
      <c r="CY8" s="586"/>
      <c r="CZ8" s="584"/>
      <c r="DA8" s="582"/>
      <c r="DB8" s="622"/>
      <c r="DC8" s="672"/>
      <c r="DD8" s="673"/>
      <c r="DE8" s="44"/>
      <c r="DF8" s="601"/>
      <c r="DG8" s="606"/>
      <c r="DH8" s="601"/>
      <c r="DI8" s="606"/>
      <c r="DJ8" s="601"/>
      <c r="DK8" s="604"/>
      <c r="DL8" s="606"/>
      <c r="DM8" s="606"/>
      <c r="DN8" s="614"/>
      <c r="DO8" s="613"/>
      <c r="DP8" s="44"/>
      <c r="DQ8" s="609"/>
      <c r="DR8" s="611"/>
      <c r="DS8" s="46"/>
      <c r="DT8" s="635"/>
      <c r="DU8" s="3"/>
      <c r="DV8" s="839"/>
      <c r="DW8" s="840"/>
    </row>
    <row r="9" spans="1:127" s="1" customFormat="1" ht="20.45" customHeight="1" x14ac:dyDescent="0.3">
      <c r="A9" s="844"/>
      <c r="B9" s="845"/>
      <c r="C9" s="846"/>
      <c r="D9" s="14"/>
      <c r="E9" s="592"/>
      <c r="F9" s="595"/>
      <c r="G9" s="592"/>
      <c r="H9" s="595"/>
      <c r="I9" s="592"/>
      <c r="J9" s="595"/>
      <c r="K9" s="592"/>
      <c r="L9" s="597"/>
      <c r="M9" s="592"/>
      <c r="N9" s="595"/>
      <c r="O9" s="597"/>
      <c r="P9" s="597"/>
      <c r="Q9" s="592"/>
      <c r="R9" s="595"/>
      <c r="S9" s="597"/>
      <c r="T9" s="597"/>
      <c r="U9" s="592"/>
      <c r="V9" s="597"/>
      <c r="W9" s="579" t="s">
        <v>242</v>
      </c>
      <c r="X9" s="44"/>
      <c r="Y9" s="534" t="s">
        <v>186</v>
      </c>
      <c r="Z9" s="532" t="s">
        <v>42</v>
      </c>
      <c r="AA9" s="534" t="s">
        <v>262</v>
      </c>
      <c r="AB9" s="560" t="s">
        <v>263</v>
      </c>
      <c r="AC9" s="532" t="s">
        <v>265</v>
      </c>
      <c r="AD9" s="532" t="s">
        <v>264</v>
      </c>
      <c r="AE9" s="534" t="s">
        <v>187</v>
      </c>
      <c r="AF9" s="560" t="s">
        <v>188</v>
      </c>
      <c r="AG9" s="541"/>
      <c r="AH9" s="542"/>
      <c r="AI9" s="535"/>
      <c r="AJ9" s="561"/>
      <c r="AK9" s="533"/>
      <c r="AL9" s="533"/>
      <c r="AM9" s="535"/>
      <c r="AN9" s="561"/>
      <c r="AO9" s="533"/>
      <c r="AP9" s="533"/>
      <c r="AQ9" s="535" t="s">
        <v>251</v>
      </c>
      <c r="AR9" s="533" t="s">
        <v>252</v>
      </c>
      <c r="AS9" s="534" t="s">
        <v>25</v>
      </c>
      <c r="AT9" s="560" t="s">
        <v>137</v>
      </c>
      <c r="AU9" s="537" t="s">
        <v>250</v>
      </c>
      <c r="AV9" s="537"/>
      <c r="AW9" s="537"/>
      <c r="AX9" s="537"/>
      <c r="AY9" s="537"/>
      <c r="AZ9" s="537"/>
      <c r="BA9" s="537"/>
      <c r="BB9" s="538"/>
      <c r="BC9" s="533"/>
      <c r="BD9" s="533"/>
      <c r="BE9" s="535"/>
      <c r="BF9" s="561"/>
      <c r="BG9" s="533"/>
      <c r="BH9" s="533"/>
      <c r="BI9" s="535"/>
      <c r="BJ9" s="561"/>
      <c r="BK9" s="533"/>
      <c r="BL9" s="533"/>
      <c r="BM9" s="535"/>
      <c r="BN9" s="561"/>
      <c r="BO9" s="558"/>
      <c r="BP9" s="564" t="s">
        <v>196</v>
      </c>
      <c r="BQ9" s="44"/>
      <c r="BR9" s="566" t="s">
        <v>230</v>
      </c>
      <c r="BS9" s="567"/>
      <c r="BT9" s="45"/>
      <c r="BU9" s="570" t="s">
        <v>157</v>
      </c>
      <c r="BV9" s="44"/>
      <c r="BW9" s="584"/>
      <c r="BX9" s="586"/>
      <c r="BY9" s="584"/>
      <c r="BZ9" s="586"/>
      <c r="CA9" s="584"/>
      <c r="CB9" s="586"/>
      <c r="CC9" s="584"/>
      <c r="CD9" s="582"/>
      <c r="CE9" s="586"/>
      <c r="CF9" s="582"/>
      <c r="CG9" s="586"/>
      <c r="CH9" s="582"/>
      <c r="CI9" s="586"/>
      <c r="CJ9" s="586"/>
      <c r="CK9" s="584"/>
      <c r="CL9" s="586"/>
      <c r="CM9" s="584"/>
      <c r="CN9" s="586"/>
      <c r="CO9" s="584"/>
      <c r="CP9" s="582"/>
      <c r="CQ9" s="586"/>
      <c r="CR9" s="582"/>
      <c r="CS9" s="102" t="s">
        <v>144</v>
      </c>
      <c r="CT9" s="586"/>
      <c r="CU9" s="586"/>
      <c r="CV9" s="584"/>
      <c r="CW9" s="582"/>
      <c r="CX9" s="584"/>
      <c r="CY9" s="586"/>
      <c r="CZ9" s="584"/>
      <c r="DA9" s="582"/>
      <c r="DB9" s="577"/>
      <c r="DC9" s="572" t="s">
        <v>283</v>
      </c>
      <c r="DD9" s="573"/>
      <c r="DE9" s="44"/>
      <c r="DF9" s="601"/>
      <c r="DG9" s="606"/>
      <c r="DH9" s="601"/>
      <c r="DI9" s="606"/>
      <c r="DJ9" s="601"/>
      <c r="DK9" s="604"/>
      <c r="DL9" s="606"/>
      <c r="DM9" s="606"/>
      <c r="DN9" s="612" t="s">
        <v>285</v>
      </c>
      <c r="DO9" s="613"/>
      <c r="DP9" s="44"/>
      <c r="DQ9" s="609"/>
      <c r="DR9" s="611"/>
      <c r="DS9" s="46"/>
      <c r="DT9" s="548" t="s">
        <v>44</v>
      </c>
      <c r="DU9" s="44"/>
      <c r="DV9" s="839"/>
      <c r="DW9" s="840"/>
    </row>
    <row r="10" spans="1:127" s="1" customFormat="1" ht="20.45" customHeight="1" x14ac:dyDescent="0.3">
      <c r="A10" s="831" t="s">
        <v>43</v>
      </c>
      <c r="B10" s="832"/>
      <c r="C10" s="833"/>
      <c r="D10" s="13"/>
      <c r="E10" s="592"/>
      <c r="F10" s="595"/>
      <c r="G10" s="592"/>
      <c r="H10" s="595"/>
      <c r="I10" s="592"/>
      <c r="J10" s="595"/>
      <c r="K10" s="592"/>
      <c r="L10" s="597"/>
      <c r="M10" s="592"/>
      <c r="N10" s="595"/>
      <c r="O10" s="597"/>
      <c r="P10" s="597"/>
      <c r="Q10" s="592"/>
      <c r="R10" s="595"/>
      <c r="S10" s="597"/>
      <c r="T10" s="597"/>
      <c r="U10" s="592"/>
      <c r="V10" s="597"/>
      <c r="W10" s="579"/>
      <c r="X10" s="44"/>
      <c r="Y10" s="535"/>
      <c r="Z10" s="533"/>
      <c r="AA10" s="535"/>
      <c r="AB10" s="561"/>
      <c r="AC10" s="533"/>
      <c r="AD10" s="533"/>
      <c r="AE10" s="535"/>
      <c r="AF10" s="561"/>
      <c r="AG10" s="541"/>
      <c r="AH10" s="542"/>
      <c r="AI10" s="535"/>
      <c r="AJ10" s="561"/>
      <c r="AK10" s="533"/>
      <c r="AL10" s="533"/>
      <c r="AM10" s="535"/>
      <c r="AN10" s="561"/>
      <c r="AO10" s="533"/>
      <c r="AP10" s="533"/>
      <c r="AQ10" s="535"/>
      <c r="AR10" s="533"/>
      <c r="AS10" s="535"/>
      <c r="AT10" s="561"/>
      <c r="AU10" s="556" t="s">
        <v>184</v>
      </c>
      <c r="AV10" s="556"/>
      <c r="AW10" s="556"/>
      <c r="AX10" s="556"/>
      <c r="AY10" s="556"/>
      <c r="AZ10" s="556"/>
      <c r="BA10" s="556"/>
      <c r="BB10" s="557"/>
      <c r="BC10" s="533"/>
      <c r="BD10" s="533"/>
      <c r="BE10" s="535"/>
      <c r="BF10" s="561"/>
      <c r="BG10" s="533"/>
      <c r="BH10" s="533"/>
      <c r="BI10" s="535"/>
      <c r="BJ10" s="561"/>
      <c r="BK10" s="533"/>
      <c r="BL10" s="533"/>
      <c r="BM10" s="535"/>
      <c r="BN10" s="561"/>
      <c r="BO10" s="558" t="s">
        <v>139</v>
      </c>
      <c r="BP10" s="564"/>
      <c r="BQ10" s="44"/>
      <c r="BR10" s="566"/>
      <c r="BS10" s="567"/>
      <c r="BT10" s="45"/>
      <c r="BU10" s="570"/>
      <c r="BV10" s="44"/>
      <c r="BW10" s="584"/>
      <c r="BX10" s="586"/>
      <c r="BY10" s="584"/>
      <c r="BZ10" s="586"/>
      <c r="CA10" s="584"/>
      <c r="CB10" s="586"/>
      <c r="CC10" s="584"/>
      <c r="CD10" s="582"/>
      <c r="CE10" s="586"/>
      <c r="CF10" s="582"/>
      <c r="CG10" s="586"/>
      <c r="CH10" s="582"/>
      <c r="CI10" s="586"/>
      <c r="CJ10" s="586"/>
      <c r="CK10" s="584"/>
      <c r="CL10" s="586"/>
      <c r="CM10" s="584"/>
      <c r="CN10" s="586"/>
      <c r="CO10" s="584"/>
      <c r="CP10" s="582"/>
      <c r="CQ10" s="586"/>
      <c r="CR10" s="582"/>
      <c r="CS10" s="95"/>
      <c r="CT10" s="586"/>
      <c r="CU10" s="586"/>
      <c r="CV10" s="584"/>
      <c r="CW10" s="582"/>
      <c r="CX10" s="584"/>
      <c r="CY10" s="586"/>
      <c r="CZ10" s="584"/>
      <c r="DA10" s="582"/>
      <c r="DB10" s="577"/>
      <c r="DC10" s="574"/>
      <c r="DD10" s="573"/>
      <c r="DE10" s="44"/>
      <c r="DF10" s="601"/>
      <c r="DG10" s="606"/>
      <c r="DH10" s="601"/>
      <c r="DI10" s="606"/>
      <c r="DJ10" s="601"/>
      <c r="DK10" s="604"/>
      <c r="DL10" s="606"/>
      <c r="DM10" s="606"/>
      <c r="DN10" s="614"/>
      <c r="DO10" s="613"/>
      <c r="DP10" s="44"/>
      <c r="DQ10" s="609"/>
      <c r="DR10" s="611"/>
      <c r="DS10" s="46"/>
      <c r="DT10" s="548"/>
      <c r="DU10" s="44"/>
      <c r="DV10" s="839"/>
      <c r="DW10" s="840"/>
    </row>
    <row r="11" spans="1:127" s="1" customFormat="1" ht="20.45" customHeight="1" x14ac:dyDescent="0.3">
      <c r="A11" s="831"/>
      <c r="B11" s="832"/>
      <c r="C11" s="833"/>
      <c r="D11" s="13"/>
      <c r="E11" s="592"/>
      <c r="F11" s="595"/>
      <c r="G11" s="592"/>
      <c r="H11" s="595"/>
      <c r="I11" s="592"/>
      <c r="J11" s="595"/>
      <c r="K11" s="592"/>
      <c r="L11" s="597"/>
      <c r="M11" s="592"/>
      <c r="N11" s="595"/>
      <c r="O11" s="597"/>
      <c r="P11" s="597"/>
      <c r="Q11" s="592"/>
      <c r="R11" s="595"/>
      <c r="S11" s="597"/>
      <c r="T11" s="597"/>
      <c r="U11" s="592"/>
      <c r="V11" s="597"/>
      <c r="W11" s="579"/>
      <c r="X11" s="44"/>
      <c r="Y11" s="535"/>
      <c r="Z11" s="533"/>
      <c r="AA11" s="535"/>
      <c r="AB11" s="561"/>
      <c r="AC11" s="533"/>
      <c r="AD11" s="533"/>
      <c r="AE11" s="535"/>
      <c r="AF11" s="561"/>
      <c r="AG11" s="541" t="s">
        <v>266</v>
      </c>
      <c r="AH11" s="542"/>
      <c r="AI11" s="535"/>
      <c r="AJ11" s="561"/>
      <c r="AK11" s="533"/>
      <c r="AL11" s="533"/>
      <c r="AM11" s="535"/>
      <c r="AN11" s="561"/>
      <c r="AO11" s="533"/>
      <c r="AP11" s="533"/>
      <c r="AQ11" s="535"/>
      <c r="AR11" s="533"/>
      <c r="AS11" s="535"/>
      <c r="AT11" s="561"/>
      <c r="AU11" s="533">
        <v>91</v>
      </c>
      <c r="AV11" s="533"/>
      <c r="AW11" s="534">
        <v>95</v>
      </c>
      <c r="AX11" s="560"/>
      <c r="AY11" s="533" t="s">
        <v>202</v>
      </c>
      <c r="AZ11" s="533" t="s">
        <v>203</v>
      </c>
      <c r="BA11" s="534" t="s">
        <v>204</v>
      </c>
      <c r="BB11" s="560" t="s">
        <v>205</v>
      </c>
      <c r="BC11" s="533"/>
      <c r="BD11" s="533"/>
      <c r="BE11" s="535"/>
      <c r="BF11" s="561"/>
      <c r="BG11" s="533"/>
      <c r="BH11" s="533"/>
      <c r="BI11" s="535"/>
      <c r="BJ11" s="561"/>
      <c r="BK11" s="533"/>
      <c r="BL11" s="533"/>
      <c r="BM11" s="535"/>
      <c r="BN11" s="561"/>
      <c r="BO11" s="558"/>
      <c r="BP11" s="564"/>
      <c r="BQ11" s="44"/>
      <c r="BR11" s="566"/>
      <c r="BS11" s="567"/>
      <c r="BT11" s="45"/>
      <c r="BU11" s="570"/>
      <c r="BV11" s="44"/>
      <c r="BW11" s="584"/>
      <c r="BX11" s="586"/>
      <c r="BY11" s="584"/>
      <c r="BZ11" s="586"/>
      <c r="CA11" s="584"/>
      <c r="CB11" s="586"/>
      <c r="CC11" s="584"/>
      <c r="CD11" s="582"/>
      <c r="CE11" s="586"/>
      <c r="CF11" s="582"/>
      <c r="CG11" s="586"/>
      <c r="CH11" s="582"/>
      <c r="CI11" s="586"/>
      <c r="CJ11" s="586"/>
      <c r="CK11" s="584"/>
      <c r="CL11" s="586"/>
      <c r="CM11" s="584"/>
      <c r="CN11" s="586"/>
      <c r="CO11" s="584"/>
      <c r="CP11" s="582"/>
      <c r="CQ11" s="586"/>
      <c r="CR11" s="582"/>
      <c r="CS11" s="102" t="s">
        <v>164</v>
      </c>
      <c r="CT11" s="586"/>
      <c r="CU11" s="586"/>
      <c r="CV11" s="584"/>
      <c r="CW11" s="582"/>
      <c r="CX11" s="584"/>
      <c r="CY11" s="586"/>
      <c r="CZ11" s="584"/>
      <c r="DA11" s="582"/>
      <c r="DB11" s="577"/>
      <c r="DC11" s="574"/>
      <c r="DD11" s="573"/>
      <c r="DE11" s="44"/>
      <c r="DF11" s="601"/>
      <c r="DG11" s="606"/>
      <c r="DH11" s="601"/>
      <c r="DI11" s="606"/>
      <c r="DJ11" s="601"/>
      <c r="DK11" s="604"/>
      <c r="DL11" s="606"/>
      <c r="DM11" s="606"/>
      <c r="DN11" s="614"/>
      <c r="DO11" s="613"/>
      <c r="DP11" s="44"/>
      <c r="DQ11" s="609"/>
      <c r="DR11" s="611"/>
      <c r="DS11" s="46"/>
      <c r="DT11" s="548"/>
      <c r="DU11" s="44"/>
      <c r="DV11" s="839"/>
      <c r="DW11" s="840"/>
    </row>
    <row r="12" spans="1:127" s="1" customFormat="1" ht="20.45" customHeight="1" x14ac:dyDescent="0.3">
      <c r="A12" s="831"/>
      <c r="B12" s="832"/>
      <c r="C12" s="833"/>
      <c r="D12" s="13"/>
      <c r="E12" s="592"/>
      <c r="F12" s="595"/>
      <c r="G12" s="592"/>
      <c r="H12" s="595"/>
      <c r="I12" s="592"/>
      <c r="J12" s="595"/>
      <c r="K12" s="592"/>
      <c r="L12" s="597"/>
      <c r="M12" s="592"/>
      <c r="N12" s="595"/>
      <c r="O12" s="597"/>
      <c r="P12" s="597"/>
      <c r="Q12" s="592"/>
      <c r="R12" s="595"/>
      <c r="S12" s="597"/>
      <c r="T12" s="597"/>
      <c r="U12" s="592"/>
      <c r="V12" s="597"/>
      <c r="W12" s="579"/>
      <c r="X12" s="44"/>
      <c r="Y12" s="535"/>
      <c r="Z12" s="533"/>
      <c r="AA12" s="535"/>
      <c r="AB12" s="561"/>
      <c r="AC12" s="533"/>
      <c r="AD12" s="533"/>
      <c r="AE12" s="535"/>
      <c r="AF12" s="561"/>
      <c r="AG12" s="541"/>
      <c r="AH12" s="542"/>
      <c r="AI12" s="535"/>
      <c r="AJ12" s="561"/>
      <c r="AK12" s="533"/>
      <c r="AL12" s="533"/>
      <c r="AM12" s="535"/>
      <c r="AN12" s="561"/>
      <c r="AO12" s="533"/>
      <c r="AP12" s="533"/>
      <c r="AQ12" s="535"/>
      <c r="AR12" s="533"/>
      <c r="AS12" s="535"/>
      <c r="AT12" s="561"/>
      <c r="AU12" s="533"/>
      <c r="AV12" s="533"/>
      <c r="AW12" s="535"/>
      <c r="AX12" s="561"/>
      <c r="AY12" s="533"/>
      <c r="AZ12" s="533"/>
      <c r="BA12" s="535"/>
      <c r="BB12" s="561"/>
      <c r="BC12" s="533"/>
      <c r="BD12" s="533"/>
      <c r="BE12" s="535"/>
      <c r="BF12" s="561"/>
      <c r="BG12" s="533"/>
      <c r="BH12" s="533"/>
      <c r="BI12" s="535"/>
      <c r="BJ12" s="561"/>
      <c r="BK12" s="533"/>
      <c r="BL12" s="533"/>
      <c r="BM12" s="535"/>
      <c r="BN12" s="561"/>
      <c r="BO12" s="558"/>
      <c r="BP12" s="564"/>
      <c r="BQ12" s="44"/>
      <c r="BR12" s="566"/>
      <c r="BS12" s="567"/>
      <c r="BT12" s="45"/>
      <c r="BU12" s="570"/>
      <c r="BV12" s="44"/>
      <c r="BW12" s="584"/>
      <c r="BX12" s="586"/>
      <c r="BY12" s="584"/>
      <c r="BZ12" s="586"/>
      <c r="CA12" s="584"/>
      <c r="CB12" s="586"/>
      <c r="CC12" s="584"/>
      <c r="CD12" s="582"/>
      <c r="CE12" s="586"/>
      <c r="CF12" s="582"/>
      <c r="CG12" s="586"/>
      <c r="CH12" s="582"/>
      <c r="CI12" s="586"/>
      <c r="CJ12" s="586"/>
      <c r="CK12" s="584"/>
      <c r="CL12" s="586"/>
      <c r="CM12" s="584"/>
      <c r="CN12" s="586"/>
      <c r="CO12" s="584"/>
      <c r="CP12" s="582"/>
      <c r="CQ12" s="586"/>
      <c r="CR12" s="582"/>
      <c r="CS12" s="102" t="s">
        <v>163</v>
      </c>
      <c r="CT12" s="586"/>
      <c r="CU12" s="586"/>
      <c r="CV12" s="584"/>
      <c r="CW12" s="582"/>
      <c r="CX12" s="584"/>
      <c r="CY12" s="586"/>
      <c r="CZ12" s="584"/>
      <c r="DA12" s="582"/>
      <c r="DB12" s="577" t="s">
        <v>177</v>
      </c>
      <c r="DC12" s="574"/>
      <c r="DD12" s="573"/>
      <c r="DE12" s="44"/>
      <c r="DF12" s="601"/>
      <c r="DG12" s="606"/>
      <c r="DH12" s="601"/>
      <c r="DI12" s="606"/>
      <c r="DJ12" s="601"/>
      <c r="DK12" s="604"/>
      <c r="DL12" s="606"/>
      <c r="DM12" s="606"/>
      <c r="DN12" s="614"/>
      <c r="DO12" s="613"/>
      <c r="DP12" s="44"/>
      <c r="DQ12" s="609"/>
      <c r="DR12" s="611"/>
      <c r="DS12" s="46"/>
      <c r="DT12" s="548"/>
      <c r="DU12" s="44"/>
      <c r="DV12" s="676" t="s">
        <v>45</v>
      </c>
      <c r="DW12" s="677"/>
    </row>
    <row r="13" spans="1:127" s="1" customFormat="1" ht="20.45" customHeight="1" x14ac:dyDescent="0.3">
      <c r="A13" s="831"/>
      <c r="B13" s="832"/>
      <c r="C13" s="833"/>
      <c r="D13" s="13"/>
      <c r="E13" s="592"/>
      <c r="F13" s="595"/>
      <c r="G13" s="592"/>
      <c r="H13" s="595"/>
      <c r="I13" s="592"/>
      <c r="J13" s="595"/>
      <c r="K13" s="592"/>
      <c r="L13" s="597"/>
      <c r="M13" s="592"/>
      <c r="N13" s="595"/>
      <c r="O13" s="597"/>
      <c r="P13" s="597"/>
      <c r="Q13" s="592"/>
      <c r="R13" s="595"/>
      <c r="S13" s="597"/>
      <c r="T13" s="597"/>
      <c r="U13" s="592"/>
      <c r="V13" s="597"/>
      <c r="W13" s="579"/>
      <c r="X13" s="44"/>
      <c r="Y13" s="535"/>
      <c r="Z13" s="533"/>
      <c r="AA13" s="535"/>
      <c r="AB13" s="561"/>
      <c r="AC13" s="533"/>
      <c r="AD13" s="533"/>
      <c r="AE13" s="535"/>
      <c r="AF13" s="561"/>
      <c r="AG13" s="541"/>
      <c r="AH13" s="542"/>
      <c r="AI13" s="535"/>
      <c r="AJ13" s="561"/>
      <c r="AK13" s="533"/>
      <c r="AL13" s="533"/>
      <c r="AM13" s="535"/>
      <c r="AN13" s="561"/>
      <c r="AO13" s="533"/>
      <c r="AP13" s="533"/>
      <c r="AQ13" s="535"/>
      <c r="AR13" s="533"/>
      <c r="AS13" s="535"/>
      <c r="AT13" s="561"/>
      <c r="AU13" s="533"/>
      <c r="AV13" s="533"/>
      <c r="AW13" s="535"/>
      <c r="AX13" s="561"/>
      <c r="AY13" s="533"/>
      <c r="AZ13" s="533"/>
      <c r="BA13" s="535"/>
      <c r="BB13" s="561"/>
      <c r="BC13" s="533"/>
      <c r="BD13" s="533"/>
      <c r="BE13" s="535"/>
      <c r="BF13" s="561"/>
      <c r="BG13" s="533"/>
      <c r="BH13" s="533"/>
      <c r="BI13" s="535"/>
      <c r="BJ13" s="561"/>
      <c r="BK13" s="533"/>
      <c r="BL13" s="533"/>
      <c r="BM13" s="535"/>
      <c r="BN13" s="561"/>
      <c r="BO13" s="558"/>
      <c r="BP13" s="564"/>
      <c r="BQ13" s="44"/>
      <c r="BR13" s="566"/>
      <c r="BS13" s="567"/>
      <c r="BT13" s="45"/>
      <c r="BU13" s="570"/>
      <c r="BV13" s="44"/>
      <c r="BW13" s="584"/>
      <c r="BX13" s="586"/>
      <c r="BY13" s="584"/>
      <c r="BZ13" s="586"/>
      <c r="CA13" s="584"/>
      <c r="CB13" s="586"/>
      <c r="CC13" s="584"/>
      <c r="CD13" s="582"/>
      <c r="CE13" s="586"/>
      <c r="CF13" s="582"/>
      <c r="CG13" s="586"/>
      <c r="CH13" s="582"/>
      <c r="CI13" s="586"/>
      <c r="CJ13" s="586"/>
      <c r="CK13" s="584"/>
      <c r="CL13" s="586"/>
      <c r="CM13" s="584"/>
      <c r="CN13" s="586"/>
      <c r="CO13" s="584"/>
      <c r="CP13" s="582"/>
      <c r="CQ13" s="586"/>
      <c r="CR13" s="582"/>
      <c r="CS13" s="102" t="s">
        <v>162</v>
      </c>
      <c r="CT13" s="586"/>
      <c r="CU13" s="586"/>
      <c r="CV13" s="584"/>
      <c r="CW13" s="582"/>
      <c r="CX13" s="584"/>
      <c r="CY13" s="586"/>
      <c r="CZ13" s="584"/>
      <c r="DA13" s="582"/>
      <c r="DB13" s="577"/>
      <c r="DC13" s="574"/>
      <c r="DD13" s="573"/>
      <c r="DE13" s="44"/>
      <c r="DF13" s="601"/>
      <c r="DG13" s="606"/>
      <c r="DH13" s="601"/>
      <c r="DI13" s="606"/>
      <c r="DJ13" s="601"/>
      <c r="DK13" s="604"/>
      <c r="DL13" s="606"/>
      <c r="DM13" s="606"/>
      <c r="DN13" s="614"/>
      <c r="DO13" s="613"/>
      <c r="DP13" s="44"/>
      <c r="DQ13" s="609"/>
      <c r="DR13" s="611"/>
      <c r="DS13" s="46"/>
      <c r="DT13" s="548"/>
      <c r="DU13" s="44"/>
      <c r="DV13" s="676"/>
      <c r="DW13" s="677"/>
    </row>
    <row r="14" spans="1:127" s="1" customFormat="1" ht="20.45" customHeight="1" x14ac:dyDescent="0.3">
      <c r="A14" s="831"/>
      <c r="B14" s="832"/>
      <c r="C14" s="833"/>
      <c r="D14" s="13"/>
      <c r="E14" s="593"/>
      <c r="F14" s="596"/>
      <c r="G14" s="593"/>
      <c r="H14" s="596"/>
      <c r="I14" s="593"/>
      <c r="J14" s="596"/>
      <c r="K14" s="593"/>
      <c r="L14" s="598"/>
      <c r="M14" s="593"/>
      <c r="N14" s="596"/>
      <c r="O14" s="598"/>
      <c r="P14" s="598"/>
      <c r="Q14" s="593"/>
      <c r="R14" s="596"/>
      <c r="S14" s="598"/>
      <c r="T14" s="598"/>
      <c r="U14" s="593"/>
      <c r="V14" s="598"/>
      <c r="W14" s="580"/>
      <c r="X14" s="44"/>
      <c r="Y14" s="535"/>
      <c r="Z14" s="533"/>
      <c r="AA14" s="535"/>
      <c r="AB14" s="561"/>
      <c r="AC14" s="533"/>
      <c r="AD14" s="533"/>
      <c r="AE14" s="535"/>
      <c r="AF14" s="561"/>
      <c r="AG14" s="541"/>
      <c r="AH14" s="542"/>
      <c r="AI14" s="535"/>
      <c r="AJ14" s="561"/>
      <c r="AK14" s="533"/>
      <c r="AL14" s="533"/>
      <c r="AM14" s="535"/>
      <c r="AN14" s="561"/>
      <c r="AO14" s="533"/>
      <c r="AP14" s="533"/>
      <c r="AQ14" s="562"/>
      <c r="AR14" s="559"/>
      <c r="AS14" s="562"/>
      <c r="AT14" s="563"/>
      <c r="AU14" s="559"/>
      <c r="AV14" s="559"/>
      <c r="AW14" s="562"/>
      <c r="AX14" s="563"/>
      <c r="AY14" s="559"/>
      <c r="AZ14" s="559"/>
      <c r="BA14" s="562"/>
      <c r="BB14" s="563"/>
      <c r="BC14" s="533"/>
      <c r="BD14" s="533"/>
      <c r="BE14" s="562"/>
      <c r="BF14" s="563"/>
      <c r="BG14" s="533"/>
      <c r="BH14" s="533"/>
      <c r="BI14" s="562"/>
      <c r="BJ14" s="563"/>
      <c r="BK14" s="533"/>
      <c r="BL14" s="533"/>
      <c r="BM14" s="562"/>
      <c r="BN14" s="563"/>
      <c r="BO14" s="558"/>
      <c r="BP14" s="565"/>
      <c r="BQ14" s="3"/>
      <c r="BR14" s="568"/>
      <c r="BS14" s="569"/>
      <c r="BT14" s="39"/>
      <c r="BU14" s="571"/>
      <c r="BV14" s="44"/>
      <c r="BW14" s="584"/>
      <c r="BX14" s="586"/>
      <c r="BY14" s="585"/>
      <c r="BZ14" s="587"/>
      <c r="CA14" s="585"/>
      <c r="CB14" s="587"/>
      <c r="CC14" s="585"/>
      <c r="CD14" s="583"/>
      <c r="CE14" s="587"/>
      <c r="CF14" s="583"/>
      <c r="CG14" s="587"/>
      <c r="CH14" s="583"/>
      <c r="CI14" s="586"/>
      <c r="CJ14" s="586"/>
      <c r="CK14" s="585"/>
      <c r="CL14" s="587"/>
      <c r="CM14" s="585"/>
      <c r="CN14" s="587"/>
      <c r="CO14" s="585"/>
      <c r="CP14" s="583"/>
      <c r="CQ14" s="587"/>
      <c r="CR14" s="583"/>
      <c r="CS14" s="96"/>
      <c r="CT14" s="586"/>
      <c r="CU14" s="586"/>
      <c r="CV14" s="585"/>
      <c r="CW14" s="583"/>
      <c r="CX14" s="585"/>
      <c r="CY14" s="587"/>
      <c r="CZ14" s="585"/>
      <c r="DA14" s="583"/>
      <c r="DB14" s="578"/>
      <c r="DC14" s="575"/>
      <c r="DD14" s="576"/>
      <c r="DE14" s="44"/>
      <c r="DF14" s="601"/>
      <c r="DG14" s="606"/>
      <c r="DH14" s="602"/>
      <c r="DI14" s="607"/>
      <c r="DJ14" s="602"/>
      <c r="DK14" s="605"/>
      <c r="DL14" s="606"/>
      <c r="DM14" s="606"/>
      <c r="DN14" s="615"/>
      <c r="DO14" s="616"/>
      <c r="DP14" s="44"/>
      <c r="DQ14" s="609"/>
      <c r="DR14" s="611"/>
      <c r="DS14" s="46"/>
      <c r="DT14" s="549"/>
      <c r="DU14" s="44"/>
      <c r="DV14" s="676"/>
      <c r="DW14" s="677"/>
    </row>
    <row r="15" spans="1:127" ht="17.100000000000001" customHeight="1" x14ac:dyDescent="0.5">
      <c r="A15" s="834"/>
      <c r="B15" s="835"/>
      <c r="C15" s="836"/>
      <c r="D15" s="20"/>
      <c r="E15" s="547" t="s">
        <v>46</v>
      </c>
      <c r="F15" s="547"/>
      <c r="G15" s="547" t="s">
        <v>47</v>
      </c>
      <c r="H15" s="547"/>
      <c r="I15" s="547" t="s">
        <v>48</v>
      </c>
      <c r="J15" s="547"/>
      <c r="K15" s="547" t="s">
        <v>49</v>
      </c>
      <c r="L15" s="547"/>
      <c r="M15" s="547" t="s">
        <v>50</v>
      </c>
      <c r="N15" s="547"/>
      <c r="O15" s="547" t="s">
        <v>51</v>
      </c>
      <c r="P15" s="547"/>
      <c r="Q15" s="547" t="s">
        <v>52</v>
      </c>
      <c r="R15" s="547"/>
      <c r="S15" s="547" t="s">
        <v>53</v>
      </c>
      <c r="T15" s="547"/>
      <c r="U15" s="547" t="s">
        <v>54</v>
      </c>
      <c r="V15" s="547"/>
      <c r="W15" s="99" t="s">
        <v>55</v>
      </c>
      <c r="X15" s="4"/>
      <c r="Y15" s="529" t="s">
        <v>56</v>
      </c>
      <c r="Z15" s="529"/>
      <c r="AA15" s="529" t="s">
        <v>57</v>
      </c>
      <c r="AB15" s="529"/>
      <c r="AC15" s="529" t="s">
        <v>58</v>
      </c>
      <c r="AD15" s="529"/>
      <c r="AE15" s="529" t="s">
        <v>277</v>
      </c>
      <c r="AF15" s="529"/>
      <c r="AG15" s="529" t="s">
        <v>59</v>
      </c>
      <c r="AH15" s="529"/>
      <c r="AI15" s="529" t="s">
        <v>60</v>
      </c>
      <c r="AJ15" s="529"/>
      <c r="AK15" s="529" t="s">
        <v>61</v>
      </c>
      <c r="AL15" s="529"/>
      <c r="AM15" s="529" t="s">
        <v>62</v>
      </c>
      <c r="AN15" s="529"/>
      <c r="AO15" s="529" t="s">
        <v>63</v>
      </c>
      <c r="AP15" s="529"/>
      <c r="AQ15" s="529" t="s">
        <v>64</v>
      </c>
      <c r="AR15" s="529"/>
      <c r="AS15" s="529" t="s">
        <v>65</v>
      </c>
      <c r="AT15" s="529"/>
      <c r="AU15" s="529" t="s">
        <v>66</v>
      </c>
      <c r="AV15" s="529"/>
      <c r="AW15" s="529" t="s">
        <v>67</v>
      </c>
      <c r="AX15" s="529"/>
      <c r="AY15" s="529" t="s">
        <v>68</v>
      </c>
      <c r="AZ15" s="529"/>
      <c r="BA15" s="529" t="s">
        <v>69</v>
      </c>
      <c r="BB15" s="529"/>
      <c r="BC15" s="529" t="s">
        <v>70</v>
      </c>
      <c r="BD15" s="529"/>
      <c r="BE15" s="529" t="s">
        <v>71</v>
      </c>
      <c r="BF15" s="529"/>
      <c r="BG15" s="529" t="s">
        <v>72</v>
      </c>
      <c r="BH15" s="529"/>
      <c r="BI15" s="529" t="s">
        <v>73</v>
      </c>
      <c r="BJ15" s="529"/>
      <c r="BK15" s="529" t="s">
        <v>74</v>
      </c>
      <c r="BL15" s="529"/>
      <c r="BM15" s="529" t="s">
        <v>75</v>
      </c>
      <c r="BN15" s="529"/>
      <c r="BO15" s="131" t="s">
        <v>148</v>
      </c>
      <c r="BP15" s="131" t="s">
        <v>211</v>
      </c>
      <c r="BQ15" s="4"/>
      <c r="BR15" s="530" t="s">
        <v>212</v>
      </c>
      <c r="BS15" s="531"/>
      <c r="BT15" s="4"/>
      <c r="BU15" s="101" t="s">
        <v>125</v>
      </c>
      <c r="BV15" s="4"/>
      <c r="BW15" s="525" t="s">
        <v>126</v>
      </c>
      <c r="BX15" s="525"/>
      <c r="BY15" s="525" t="s">
        <v>127</v>
      </c>
      <c r="BZ15" s="525"/>
      <c r="CA15" s="525" t="s">
        <v>128</v>
      </c>
      <c r="CB15" s="525"/>
      <c r="CC15" s="525" t="s">
        <v>129</v>
      </c>
      <c r="CD15" s="525"/>
      <c r="CE15" s="525" t="s">
        <v>130</v>
      </c>
      <c r="CF15" s="525"/>
      <c r="CG15" s="525" t="s">
        <v>131</v>
      </c>
      <c r="CH15" s="525"/>
      <c r="CI15" s="525" t="s">
        <v>132</v>
      </c>
      <c r="CJ15" s="525"/>
      <c r="CK15" s="525" t="s">
        <v>134</v>
      </c>
      <c r="CL15" s="525"/>
      <c r="CM15" s="525" t="s">
        <v>135</v>
      </c>
      <c r="CN15" s="525"/>
      <c r="CO15" s="525" t="s">
        <v>136</v>
      </c>
      <c r="CP15" s="525"/>
      <c r="CQ15" s="525" t="s">
        <v>141</v>
      </c>
      <c r="CR15" s="525"/>
      <c r="CS15" s="100" t="s">
        <v>142</v>
      </c>
      <c r="CT15" s="525" t="s">
        <v>149</v>
      </c>
      <c r="CU15" s="525"/>
      <c r="CV15" s="525" t="s">
        <v>150</v>
      </c>
      <c r="CW15" s="525"/>
      <c r="CX15" s="525" t="s">
        <v>153</v>
      </c>
      <c r="CY15" s="525"/>
      <c r="CZ15" s="525" t="s">
        <v>154</v>
      </c>
      <c r="DA15" s="525"/>
      <c r="DB15" s="100" t="s">
        <v>174</v>
      </c>
      <c r="DC15" s="525" t="s">
        <v>175</v>
      </c>
      <c r="DD15" s="525"/>
      <c r="DE15" s="4"/>
      <c r="DF15" s="698" t="s">
        <v>181</v>
      </c>
      <c r="DG15" s="698"/>
      <c r="DH15" s="698" t="s">
        <v>191</v>
      </c>
      <c r="DI15" s="698"/>
      <c r="DJ15" s="698" t="s">
        <v>192</v>
      </c>
      <c r="DK15" s="698"/>
      <c r="DL15" s="807" t="s">
        <v>193</v>
      </c>
      <c r="DM15" s="808"/>
      <c r="DN15" s="822" t="s">
        <v>201</v>
      </c>
      <c r="DO15" s="823"/>
      <c r="DP15" s="4"/>
      <c r="DQ15" s="507" t="s">
        <v>273</v>
      </c>
      <c r="DR15" s="508"/>
      <c r="DS15" s="4"/>
      <c r="DT15" s="105" t="s">
        <v>274</v>
      </c>
      <c r="DU15" s="4"/>
      <c r="DV15" s="678"/>
      <c r="DW15" s="679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509" t="s">
        <v>160</v>
      </c>
      <c r="B17" s="510"/>
      <c r="C17" s="511"/>
      <c r="D17" s="3"/>
      <c r="E17" s="829">
        <v>0.74309000000000003</v>
      </c>
      <c r="F17" s="829"/>
      <c r="G17" s="829">
        <v>0.62419000000000002</v>
      </c>
      <c r="H17" s="829"/>
      <c r="I17" s="829">
        <v>0.65391999999999995</v>
      </c>
      <c r="J17" s="829"/>
      <c r="K17" s="829">
        <v>0.62419000000000002</v>
      </c>
      <c r="L17" s="829"/>
      <c r="M17" s="830"/>
      <c r="N17" s="830"/>
      <c r="O17" s="829">
        <v>0.2477</v>
      </c>
      <c r="P17" s="829"/>
      <c r="Q17" s="829">
        <v>0.2576</v>
      </c>
      <c r="R17" s="829"/>
      <c r="S17" s="829">
        <v>0.43593999999999999</v>
      </c>
      <c r="T17" s="829"/>
      <c r="U17" s="826"/>
      <c r="V17" s="826"/>
      <c r="W17" s="61"/>
      <c r="X17" s="5"/>
      <c r="Y17" s="811">
        <v>2.418E-2</v>
      </c>
      <c r="Z17" s="811"/>
      <c r="AA17" s="811">
        <v>2.418E-2</v>
      </c>
      <c r="AB17" s="811"/>
      <c r="AC17" s="811">
        <v>2.418E-2</v>
      </c>
      <c r="AD17" s="811"/>
      <c r="AE17" s="811">
        <v>2.418E-2</v>
      </c>
      <c r="AF17" s="811"/>
      <c r="AG17" s="811"/>
      <c r="AH17" s="811"/>
      <c r="AI17" s="811">
        <v>0.86</v>
      </c>
      <c r="AJ17" s="811"/>
      <c r="AK17" s="811">
        <v>0.78271999999999997</v>
      </c>
      <c r="AL17" s="811"/>
      <c r="AM17" s="811">
        <v>0.78271999999999997</v>
      </c>
      <c r="AN17" s="811"/>
      <c r="AO17" s="812">
        <v>0.63014000000000003</v>
      </c>
      <c r="AP17" s="812"/>
      <c r="AQ17" s="812">
        <v>0.74507000000000001</v>
      </c>
      <c r="AR17" s="812"/>
      <c r="AS17" s="812">
        <v>0.74507000000000001</v>
      </c>
      <c r="AT17" s="812"/>
      <c r="AU17" s="812">
        <v>0.74507000000000001</v>
      </c>
      <c r="AV17" s="812"/>
      <c r="AW17" s="812">
        <v>0.74507000000000001</v>
      </c>
      <c r="AX17" s="812"/>
      <c r="AY17" s="812">
        <v>0.74507000000000001</v>
      </c>
      <c r="AZ17" s="812"/>
      <c r="BA17" s="812">
        <v>0.74507000000000001</v>
      </c>
      <c r="BB17" s="812"/>
      <c r="BC17" s="813">
        <v>0.81740000000000002</v>
      </c>
      <c r="BD17" s="813"/>
      <c r="BE17" s="813">
        <v>0.81740000000000002</v>
      </c>
      <c r="BF17" s="813"/>
      <c r="BG17" s="812">
        <v>0.86197999999999997</v>
      </c>
      <c r="BH17" s="812"/>
      <c r="BI17" s="812">
        <v>0.86197999999999997</v>
      </c>
      <c r="BJ17" s="812"/>
      <c r="BK17" s="812">
        <v>0.94123999999999997</v>
      </c>
      <c r="BL17" s="812"/>
      <c r="BM17" s="812">
        <v>0.94123999999999997</v>
      </c>
      <c r="BN17" s="812"/>
      <c r="BO17" s="132"/>
      <c r="BP17" s="132"/>
      <c r="BQ17" s="3"/>
      <c r="BR17" s="809">
        <v>8.5209999999999994E-2</v>
      </c>
      <c r="BS17" s="810"/>
      <c r="BT17" s="3"/>
      <c r="BU17" s="93"/>
      <c r="BV17" s="3"/>
      <c r="BW17" s="806">
        <v>2.3672E-5</v>
      </c>
      <c r="BX17" s="806"/>
      <c r="BY17" s="827">
        <v>8.5209999999999994E-2</v>
      </c>
      <c r="BZ17" s="827"/>
      <c r="CA17" s="827">
        <v>8.5209999999999994E-2</v>
      </c>
      <c r="CB17" s="827"/>
      <c r="CC17" s="827">
        <v>8.5209999999999994E-2</v>
      </c>
      <c r="CD17" s="827"/>
      <c r="CE17" s="827">
        <v>8.5209999999999994E-2</v>
      </c>
      <c r="CF17" s="827"/>
      <c r="CG17" s="827">
        <v>8.5209999999999994E-2</v>
      </c>
      <c r="CH17" s="827"/>
      <c r="CI17" s="700">
        <v>0.37847999999999998</v>
      </c>
      <c r="CJ17" s="700"/>
      <c r="CK17" s="700">
        <v>0.34083000000000002</v>
      </c>
      <c r="CL17" s="700"/>
      <c r="CM17" s="700">
        <v>0.17834</v>
      </c>
      <c r="CN17" s="700"/>
      <c r="CO17" s="700">
        <v>0.30020999999999998</v>
      </c>
      <c r="CP17" s="700"/>
      <c r="CQ17" s="816">
        <v>2.3672E-5</v>
      </c>
      <c r="CR17" s="817"/>
      <c r="CS17" s="97"/>
      <c r="CT17" s="818">
        <v>0.11493</v>
      </c>
      <c r="CU17" s="818"/>
      <c r="CV17" s="819">
        <v>4.9538999999999999E-7</v>
      </c>
      <c r="CW17" s="819"/>
      <c r="CX17" s="700">
        <v>0.51</v>
      </c>
      <c r="CY17" s="700"/>
      <c r="CZ17" s="700">
        <v>0.86197999999999997</v>
      </c>
      <c r="DA17" s="700"/>
      <c r="DB17" s="98"/>
      <c r="DC17" s="824"/>
      <c r="DD17" s="824"/>
      <c r="DE17" s="3"/>
      <c r="DF17" s="825">
        <v>0.37847999999999998</v>
      </c>
      <c r="DG17" s="825"/>
      <c r="DH17" s="825">
        <v>0.68364000000000003</v>
      </c>
      <c r="DI17" s="825"/>
      <c r="DJ17" s="825">
        <v>0.34083000000000002</v>
      </c>
      <c r="DK17" s="825"/>
      <c r="DL17" s="825">
        <v>0.30020999999999998</v>
      </c>
      <c r="DM17" s="825"/>
      <c r="DN17" s="828"/>
      <c r="DO17" s="828"/>
      <c r="DP17" s="6"/>
      <c r="DQ17" s="814">
        <v>2.3672E-5</v>
      </c>
      <c r="DR17" s="815"/>
      <c r="DS17" s="3"/>
      <c r="DT17" s="92"/>
      <c r="DU17" s="3"/>
      <c r="DV17" s="509" t="s">
        <v>248</v>
      </c>
      <c r="DW17" s="511"/>
    </row>
    <row r="18" spans="1:127" ht="2.4500000000000002" customHeight="1" x14ac:dyDescent="0.3">
      <c r="A18" s="53"/>
      <c r="B18" s="53"/>
      <c r="C18" s="53"/>
      <c r="D18" s="53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3"/>
      <c r="DW18" s="53"/>
    </row>
    <row r="19" spans="1:127" ht="15.95" customHeight="1" x14ac:dyDescent="0.3">
      <c r="A19" s="67" t="s">
        <v>76</v>
      </c>
      <c r="B19" s="68"/>
      <c r="C19" s="62">
        <v>1</v>
      </c>
      <c r="D19" s="103"/>
      <c r="E19" s="338">
        <v>0</v>
      </c>
      <c r="F19" s="339"/>
      <c r="G19" s="339">
        <v>0</v>
      </c>
      <c r="H19" s="339"/>
      <c r="I19" s="339">
        <v>0</v>
      </c>
      <c r="J19" s="339"/>
      <c r="K19" s="339">
        <v>0</v>
      </c>
      <c r="L19" s="341"/>
      <c r="M19" s="488">
        <f>SUM(E19:L19)</f>
        <v>0</v>
      </c>
      <c r="N19" s="489"/>
      <c r="O19" s="338">
        <v>3159</v>
      </c>
      <c r="P19" s="339"/>
      <c r="Q19" s="339">
        <v>0</v>
      </c>
      <c r="R19" s="339"/>
      <c r="S19" s="339">
        <v>0</v>
      </c>
      <c r="T19" s="341"/>
      <c r="U19" s="488">
        <f>SUM(O19:T19)</f>
        <v>3159</v>
      </c>
      <c r="V19" s="489"/>
      <c r="W19" s="122">
        <f>+U19+M19</f>
        <v>3159</v>
      </c>
      <c r="X19" s="7"/>
      <c r="Y19" s="343">
        <v>25567</v>
      </c>
      <c r="Z19" s="333"/>
      <c r="AA19" s="333">
        <v>0</v>
      </c>
      <c r="AB19" s="333"/>
      <c r="AC19" s="333">
        <v>0</v>
      </c>
      <c r="AD19" s="333"/>
      <c r="AE19" s="333">
        <v>0</v>
      </c>
      <c r="AF19" s="333"/>
      <c r="AG19" s="483">
        <f>SUM(Y19:AF19)</f>
        <v>25567</v>
      </c>
      <c r="AH19" s="483"/>
      <c r="AI19" s="337">
        <v>4057</v>
      </c>
      <c r="AJ19" s="337"/>
      <c r="AK19" s="337">
        <v>3316</v>
      </c>
      <c r="AL19" s="337"/>
      <c r="AM19" s="337">
        <v>0</v>
      </c>
      <c r="AN19" s="337"/>
      <c r="AO19" s="333">
        <v>0</v>
      </c>
      <c r="AP19" s="333"/>
      <c r="AQ19" s="333">
        <v>0</v>
      </c>
      <c r="AR19" s="333"/>
      <c r="AS19" s="333">
        <v>0</v>
      </c>
      <c r="AT19" s="333"/>
      <c r="AU19" s="333">
        <v>0</v>
      </c>
      <c r="AV19" s="333"/>
      <c r="AW19" s="333">
        <v>0</v>
      </c>
      <c r="AX19" s="333"/>
      <c r="AY19" s="333">
        <v>0</v>
      </c>
      <c r="AZ19" s="333"/>
      <c r="BA19" s="333">
        <v>0</v>
      </c>
      <c r="BB19" s="333"/>
      <c r="BC19" s="333">
        <v>0</v>
      </c>
      <c r="BD19" s="333"/>
      <c r="BE19" s="333">
        <v>0</v>
      </c>
      <c r="BF19" s="333"/>
      <c r="BG19" s="333">
        <v>0</v>
      </c>
      <c r="BH19" s="333"/>
      <c r="BI19" s="333">
        <v>0</v>
      </c>
      <c r="BJ19" s="333"/>
      <c r="BK19" s="333">
        <v>0</v>
      </c>
      <c r="BL19" s="333"/>
      <c r="BM19" s="333">
        <v>0</v>
      </c>
      <c r="BN19" s="333"/>
      <c r="BO19" s="162">
        <f>SUM(AO19:BN19)</f>
        <v>0</v>
      </c>
      <c r="BP19" s="133">
        <f>AI19+AK19+AM19+BO19+AG19</f>
        <v>32940</v>
      </c>
      <c r="BQ19" s="7"/>
      <c r="BR19" s="334">
        <v>0</v>
      </c>
      <c r="BS19" s="335"/>
      <c r="BT19" s="106"/>
      <c r="BU19" s="107">
        <f>+BR19+BP19+W19</f>
        <v>36099</v>
      </c>
      <c r="BV19" s="106"/>
      <c r="BW19" s="820">
        <v>10.6</v>
      </c>
      <c r="BX19" s="821"/>
      <c r="BY19" s="328">
        <v>776</v>
      </c>
      <c r="BZ19" s="328"/>
      <c r="CA19" s="328">
        <v>298</v>
      </c>
      <c r="CB19" s="328"/>
      <c r="CC19" s="328">
        <v>53</v>
      </c>
      <c r="CD19" s="328"/>
      <c r="CE19" s="328">
        <v>510</v>
      </c>
      <c r="CF19" s="328"/>
      <c r="CG19" s="805">
        <v>0</v>
      </c>
      <c r="CH19" s="805"/>
      <c r="CI19" s="329">
        <v>185</v>
      </c>
      <c r="CJ19" s="328"/>
      <c r="CK19" s="328">
        <v>1283</v>
      </c>
      <c r="CL19" s="328"/>
      <c r="CM19" s="328">
        <v>8193</v>
      </c>
      <c r="CN19" s="328"/>
      <c r="CO19" s="328">
        <v>6089</v>
      </c>
      <c r="CP19" s="328"/>
      <c r="CQ19" s="330">
        <v>383</v>
      </c>
      <c r="CR19" s="327"/>
      <c r="CS19" s="108">
        <f>SUM(CI19:CR19)</f>
        <v>16133</v>
      </c>
      <c r="CT19" s="328">
        <v>970</v>
      </c>
      <c r="CU19" s="328"/>
      <c r="CV19" s="328">
        <v>1165</v>
      </c>
      <c r="CW19" s="328"/>
      <c r="CX19" s="329">
        <v>659</v>
      </c>
      <c r="CY19" s="328"/>
      <c r="CZ19" s="328">
        <v>1437</v>
      </c>
      <c r="DA19" s="330"/>
      <c r="DB19" s="109">
        <f>SUM(CX19:CZ19)</f>
        <v>2096</v>
      </c>
      <c r="DC19" s="686">
        <f>+BW19+BY19+CA19+CC19+CE19+CG19+CS19+CT19+CV19+DB19</f>
        <v>22011.599999999999</v>
      </c>
      <c r="DD19" s="687"/>
      <c r="DE19" s="106"/>
      <c r="DF19" s="321">
        <v>3217</v>
      </c>
      <c r="DG19" s="322"/>
      <c r="DH19" s="322">
        <v>0</v>
      </c>
      <c r="DI19" s="322"/>
      <c r="DJ19" s="322">
        <v>221</v>
      </c>
      <c r="DK19" s="322"/>
      <c r="DL19" s="322">
        <v>834</v>
      </c>
      <c r="DM19" s="322"/>
      <c r="DN19" s="323">
        <f>+DL19+DJ19+DH19+DF19</f>
        <v>4272</v>
      </c>
      <c r="DO19" s="324"/>
      <c r="DP19" s="7"/>
      <c r="DQ19" s="692">
        <v>20</v>
      </c>
      <c r="DR19" s="693"/>
      <c r="DS19" s="106"/>
      <c r="DT19" s="110">
        <f>+BU19+DC19+DN19+DQ19</f>
        <v>62402.6</v>
      </c>
      <c r="DU19" s="28"/>
      <c r="DV19" s="62">
        <v>1</v>
      </c>
      <c r="DW19" s="83" t="s">
        <v>77</v>
      </c>
    </row>
    <row r="20" spans="1:127" ht="15.95" customHeight="1" x14ac:dyDescent="0.3">
      <c r="A20" s="69" t="s">
        <v>78</v>
      </c>
      <c r="B20" s="70"/>
      <c r="C20" s="63">
        <v>2</v>
      </c>
      <c r="D20" s="103"/>
      <c r="E20" s="319">
        <v>48</v>
      </c>
      <c r="F20" s="292"/>
      <c r="G20" s="292">
        <v>3793</v>
      </c>
      <c r="H20" s="292"/>
      <c r="I20" s="292">
        <v>14</v>
      </c>
      <c r="J20" s="292"/>
      <c r="K20" s="292">
        <v>7586</v>
      </c>
      <c r="L20" s="688"/>
      <c r="M20" s="314">
        <f>SUM(E20:L20)</f>
        <v>11441</v>
      </c>
      <c r="N20" s="315"/>
      <c r="O20" s="319">
        <v>0</v>
      </c>
      <c r="P20" s="292"/>
      <c r="Q20" s="292">
        <v>0</v>
      </c>
      <c r="R20" s="292"/>
      <c r="S20" s="292">
        <v>34</v>
      </c>
      <c r="T20" s="688"/>
      <c r="U20" s="314">
        <f>SUM(O20:T20)</f>
        <v>34</v>
      </c>
      <c r="V20" s="315"/>
      <c r="W20" s="114">
        <f>+U20+M20</f>
        <v>11475</v>
      </c>
      <c r="X20" s="7"/>
      <c r="Y20" s="296">
        <v>0</v>
      </c>
      <c r="Z20" s="289"/>
      <c r="AA20" s="289">
        <v>5216</v>
      </c>
      <c r="AB20" s="289"/>
      <c r="AC20" s="289">
        <v>12268</v>
      </c>
      <c r="AD20" s="289"/>
      <c r="AE20" s="289">
        <v>0</v>
      </c>
      <c r="AF20" s="289"/>
      <c r="AG20" s="313">
        <f>SUM(Y20:AF20)</f>
        <v>17484</v>
      </c>
      <c r="AH20" s="313"/>
      <c r="AI20" s="291">
        <v>48593</v>
      </c>
      <c r="AJ20" s="291"/>
      <c r="AK20" s="291">
        <v>1691</v>
      </c>
      <c r="AL20" s="291"/>
      <c r="AM20" s="291">
        <v>0</v>
      </c>
      <c r="AN20" s="291"/>
      <c r="AO20" s="289">
        <v>1663</v>
      </c>
      <c r="AP20" s="289"/>
      <c r="AQ20" s="289">
        <v>0</v>
      </c>
      <c r="AR20" s="289"/>
      <c r="AS20" s="289">
        <v>0</v>
      </c>
      <c r="AT20" s="289"/>
      <c r="AU20" s="289">
        <v>13</v>
      </c>
      <c r="AV20" s="289"/>
      <c r="AW20" s="289">
        <v>0</v>
      </c>
      <c r="AX20" s="289"/>
      <c r="AY20" s="289">
        <v>0</v>
      </c>
      <c r="AZ20" s="289"/>
      <c r="BA20" s="289">
        <v>0</v>
      </c>
      <c r="BB20" s="289"/>
      <c r="BC20" s="320">
        <v>36</v>
      </c>
      <c r="BD20" s="320"/>
      <c r="BE20" s="289">
        <v>0</v>
      </c>
      <c r="BF20" s="289"/>
      <c r="BG20" s="289">
        <v>313</v>
      </c>
      <c r="BH20" s="289"/>
      <c r="BI20" s="289">
        <v>0</v>
      </c>
      <c r="BJ20" s="289"/>
      <c r="BK20" s="289">
        <v>0</v>
      </c>
      <c r="BL20" s="289"/>
      <c r="BM20" s="289">
        <v>0</v>
      </c>
      <c r="BN20" s="289"/>
      <c r="BO20" s="153">
        <f>SUM(AO20:BN20)</f>
        <v>2025</v>
      </c>
      <c r="BP20" s="161">
        <f t="shared" ref="BP20:BP22" si="0">AI20+AK20+AM20+BO20+AG20</f>
        <v>69793</v>
      </c>
      <c r="BQ20" s="7"/>
      <c r="BR20" s="287">
        <v>3066</v>
      </c>
      <c r="BS20" s="288"/>
      <c r="BT20" s="106"/>
      <c r="BU20" s="111">
        <f>+BR20+BP20+W20</f>
        <v>84334</v>
      </c>
      <c r="BV20" s="106"/>
      <c r="BW20" s="281">
        <v>0</v>
      </c>
      <c r="BX20" s="280"/>
      <c r="BY20" s="280">
        <v>0</v>
      </c>
      <c r="BZ20" s="280"/>
      <c r="CA20" s="280">
        <v>0</v>
      </c>
      <c r="CB20" s="280"/>
      <c r="CC20" s="280">
        <v>0</v>
      </c>
      <c r="CD20" s="280"/>
      <c r="CE20" s="280">
        <v>0</v>
      </c>
      <c r="CF20" s="280"/>
      <c r="CG20" s="280">
        <v>0</v>
      </c>
      <c r="CH20" s="280"/>
      <c r="CI20" s="281">
        <v>0</v>
      </c>
      <c r="CJ20" s="280"/>
      <c r="CK20" s="280">
        <v>0</v>
      </c>
      <c r="CL20" s="280"/>
      <c r="CM20" s="280">
        <v>0</v>
      </c>
      <c r="CN20" s="280"/>
      <c r="CO20" s="280">
        <v>0</v>
      </c>
      <c r="CP20" s="280"/>
      <c r="CQ20" s="282">
        <v>0</v>
      </c>
      <c r="CR20" s="286"/>
      <c r="CS20" s="112">
        <f>SUM(CM20:CR20)</f>
        <v>0</v>
      </c>
      <c r="CT20" s="280">
        <v>0</v>
      </c>
      <c r="CU20" s="280"/>
      <c r="CV20" s="280">
        <v>0</v>
      </c>
      <c r="CW20" s="280"/>
      <c r="CX20" s="281">
        <v>0</v>
      </c>
      <c r="CY20" s="280"/>
      <c r="CZ20" s="280">
        <v>0</v>
      </c>
      <c r="DA20" s="282"/>
      <c r="DB20" s="150">
        <f t="shared" ref="DB20:DB22" si="1">SUM(CX20:CZ20)</f>
        <v>0</v>
      </c>
      <c r="DC20" s="306">
        <f t="shared" ref="DC20:DC22" si="2">+BW20+BY20+CA20+CC20+CE20+CG20+CS20+CT20+CV20+DB20</f>
        <v>0</v>
      </c>
      <c r="DD20" s="307"/>
      <c r="DE20" s="106"/>
      <c r="DF20" s="285">
        <v>0</v>
      </c>
      <c r="DG20" s="275"/>
      <c r="DH20" s="482">
        <v>0</v>
      </c>
      <c r="DI20" s="482"/>
      <c r="DJ20" s="275">
        <v>0</v>
      </c>
      <c r="DK20" s="275"/>
      <c r="DL20" s="275">
        <v>0</v>
      </c>
      <c r="DM20" s="275"/>
      <c r="DN20" s="480">
        <f>+DL20+DJ20+DH20+DF20</f>
        <v>0</v>
      </c>
      <c r="DO20" s="481"/>
      <c r="DP20" s="7"/>
      <c r="DQ20" s="690">
        <v>0</v>
      </c>
      <c r="DR20" s="691"/>
      <c r="DS20" s="106"/>
      <c r="DT20" s="113">
        <f t="shared" ref="DT20:DT22" si="3">+BU20+DC20+DN20+DQ20</f>
        <v>84334</v>
      </c>
      <c r="DU20" s="28"/>
      <c r="DV20" s="63">
        <v>2</v>
      </c>
      <c r="DW20" s="84" t="s">
        <v>79</v>
      </c>
    </row>
    <row r="21" spans="1:127" ht="15.95" customHeight="1" x14ac:dyDescent="0.3">
      <c r="A21" s="69" t="s">
        <v>80</v>
      </c>
      <c r="B21" s="70"/>
      <c r="C21" s="63">
        <v>3</v>
      </c>
      <c r="D21" s="103"/>
      <c r="E21" s="801">
        <v>-1</v>
      </c>
      <c r="F21" s="802"/>
      <c r="G21" s="802">
        <v>-1</v>
      </c>
      <c r="H21" s="802"/>
      <c r="I21" s="292">
        <v>0</v>
      </c>
      <c r="J21" s="292"/>
      <c r="K21" s="782">
        <v>-62</v>
      </c>
      <c r="L21" s="782"/>
      <c r="M21" s="458">
        <f>SUM(E21:L21)</f>
        <v>-64</v>
      </c>
      <c r="N21" s="459"/>
      <c r="O21" s="319">
        <v>0</v>
      </c>
      <c r="P21" s="292"/>
      <c r="Q21" s="292">
        <v>0</v>
      </c>
      <c r="R21" s="292"/>
      <c r="S21" s="292">
        <v>0</v>
      </c>
      <c r="T21" s="688"/>
      <c r="U21" s="314">
        <f>SUM(O21:T21)</f>
        <v>0</v>
      </c>
      <c r="V21" s="315"/>
      <c r="W21" s="219">
        <f>+U21+M21</f>
        <v>-64</v>
      </c>
      <c r="X21" s="7"/>
      <c r="Y21" s="296">
        <v>0</v>
      </c>
      <c r="Z21" s="289"/>
      <c r="AA21" s="289">
        <v>0</v>
      </c>
      <c r="AB21" s="289"/>
      <c r="AC21" s="440">
        <v>-2</v>
      </c>
      <c r="AD21" s="440"/>
      <c r="AE21" s="289">
        <v>0</v>
      </c>
      <c r="AF21" s="289"/>
      <c r="AG21" s="766">
        <f>SUM(Y21:AF21)</f>
        <v>-2</v>
      </c>
      <c r="AH21" s="766"/>
      <c r="AI21" s="689">
        <v>-1080</v>
      </c>
      <c r="AJ21" s="689"/>
      <c r="AK21" s="291">
        <v>0</v>
      </c>
      <c r="AL21" s="291"/>
      <c r="AM21" s="401">
        <v>-23</v>
      </c>
      <c r="AN21" s="401"/>
      <c r="AO21" s="775">
        <v>-137</v>
      </c>
      <c r="AP21" s="775"/>
      <c r="AQ21" s="775">
        <v>-1279</v>
      </c>
      <c r="AR21" s="775"/>
      <c r="AS21" s="440">
        <v>-99</v>
      </c>
      <c r="AT21" s="440"/>
      <c r="AU21" s="289">
        <v>0</v>
      </c>
      <c r="AV21" s="289"/>
      <c r="AW21" s="440">
        <v>0</v>
      </c>
      <c r="AX21" s="440"/>
      <c r="AY21" s="289">
        <v>0</v>
      </c>
      <c r="AZ21" s="289"/>
      <c r="BA21" s="289">
        <v>0</v>
      </c>
      <c r="BB21" s="289"/>
      <c r="BC21" s="775">
        <v>-665</v>
      </c>
      <c r="BD21" s="775"/>
      <c r="BE21" s="479">
        <v>0</v>
      </c>
      <c r="BF21" s="479"/>
      <c r="BG21" s="775">
        <v>-3538</v>
      </c>
      <c r="BH21" s="775"/>
      <c r="BI21" s="289">
        <v>0</v>
      </c>
      <c r="BJ21" s="289"/>
      <c r="BK21" s="775">
        <v>-3072</v>
      </c>
      <c r="BL21" s="775"/>
      <c r="BM21" s="289">
        <v>0</v>
      </c>
      <c r="BN21" s="289"/>
      <c r="BO21" s="220">
        <f t="shared" ref="BO21:BO22" si="4">SUM(AO21:BN21)</f>
        <v>-8790</v>
      </c>
      <c r="BP21" s="234">
        <f t="shared" si="0"/>
        <v>-9895</v>
      </c>
      <c r="BQ21" s="7"/>
      <c r="BR21" s="803">
        <v>-305</v>
      </c>
      <c r="BS21" s="804"/>
      <c r="BT21" s="106"/>
      <c r="BU21" s="235">
        <f>+BR21+BP21+W21</f>
        <v>-10264</v>
      </c>
      <c r="BV21" s="106"/>
      <c r="BW21" s="281">
        <v>0</v>
      </c>
      <c r="BX21" s="280"/>
      <c r="BY21" s="280">
        <v>0</v>
      </c>
      <c r="BZ21" s="280"/>
      <c r="CA21" s="280">
        <v>0</v>
      </c>
      <c r="CB21" s="280"/>
      <c r="CC21" s="280">
        <v>0</v>
      </c>
      <c r="CD21" s="280"/>
      <c r="CE21" s="280">
        <v>0</v>
      </c>
      <c r="CF21" s="280"/>
      <c r="CG21" s="280">
        <v>0</v>
      </c>
      <c r="CH21" s="280"/>
      <c r="CI21" s="281">
        <v>0</v>
      </c>
      <c r="CJ21" s="280"/>
      <c r="CK21" s="280">
        <v>0</v>
      </c>
      <c r="CL21" s="280"/>
      <c r="CM21" s="280">
        <v>0</v>
      </c>
      <c r="CN21" s="280"/>
      <c r="CO21" s="280">
        <v>0</v>
      </c>
      <c r="CP21" s="280"/>
      <c r="CQ21" s="282">
        <v>0</v>
      </c>
      <c r="CR21" s="286"/>
      <c r="CS21" s="112">
        <f>SUM(CM21:CR21)</f>
        <v>0</v>
      </c>
      <c r="CT21" s="280">
        <v>0</v>
      </c>
      <c r="CU21" s="280"/>
      <c r="CV21" s="280">
        <v>0</v>
      </c>
      <c r="CW21" s="280"/>
      <c r="CX21" s="281">
        <v>0</v>
      </c>
      <c r="CY21" s="280"/>
      <c r="CZ21" s="280">
        <v>0</v>
      </c>
      <c r="DA21" s="282"/>
      <c r="DB21" s="150">
        <f t="shared" si="1"/>
        <v>0</v>
      </c>
      <c r="DC21" s="306">
        <f t="shared" si="2"/>
        <v>0</v>
      </c>
      <c r="DD21" s="307"/>
      <c r="DE21" s="106"/>
      <c r="DF21" s="285">
        <v>0</v>
      </c>
      <c r="DG21" s="275"/>
      <c r="DH21" s="470">
        <v>0</v>
      </c>
      <c r="DI21" s="470"/>
      <c r="DJ21" s="275">
        <v>0</v>
      </c>
      <c r="DK21" s="275"/>
      <c r="DL21" s="275">
        <v>0</v>
      </c>
      <c r="DM21" s="275"/>
      <c r="DN21" s="471">
        <f>+DL21+DJ21+DH21+DF21</f>
        <v>0</v>
      </c>
      <c r="DO21" s="472"/>
      <c r="DP21" s="7"/>
      <c r="DQ21" s="690">
        <v>0</v>
      </c>
      <c r="DR21" s="691"/>
      <c r="DS21" s="106"/>
      <c r="DT21" s="229">
        <f t="shared" si="3"/>
        <v>-10264</v>
      </c>
      <c r="DU21" s="11"/>
      <c r="DV21" s="63">
        <v>3</v>
      </c>
      <c r="DW21" s="84" t="s">
        <v>81</v>
      </c>
    </row>
    <row r="22" spans="1:127" ht="15.95" customHeight="1" x14ac:dyDescent="0.3">
      <c r="A22" s="71" t="s">
        <v>269</v>
      </c>
      <c r="B22" s="72"/>
      <c r="C22" s="64">
        <v>4</v>
      </c>
      <c r="D22" s="103"/>
      <c r="E22" s="731">
        <v>0</v>
      </c>
      <c r="F22" s="270"/>
      <c r="G22" s="270">
        <v>0</v>
      </c>
      <c r="H22" s="270"/>
      <c r="I22" s="270">
        <v>0</v>
      </c>
      <c r="J22" s="270"/>
      <c r="K22" s="270">
        <v>0</v>
      </c>
      <c r="L22" s="732"/>
      <c r="M22" s="473">
        <f>SUM(E22:L22)</f>
        <v>0</v>
      </c>
      <c r="N22" s="474"/>
      <c r="O22" s="731">
        <v>0</v>
      </c>
      <c r="P22" s="270"/>
      <c r="Q22" s="270">
        <v>0</v>
      </c>
      <c r="R22" s="270"/>
      <c r="S22" s="270">
        <v>0</v>
      </c>
      <c r="T22" s="732"/>
      <c r="U22" s="473">
        <f>SUM(O22:T22)</f>
        <v>0</v>
      </c>
      <c r="V22" s="474"/>
      <c r="W22" s="115">
        <f>+U22+M22</f>
        <v>0</v>
      </c>
      <c r="X22" s="7"/>
      <c r="Y22" s="274">
        <v>0</v>
      </c>
      <c r="Z22" s="263"/>
      <c r="AA22" s="263">
        <v>0</v>
      </c>
      <c r="AB22" s="263"/>
      <c r="AC22" s="391">
        <v>-153</v>
      </c>
      <c r="AD22" s="391"/>
      <c r="AE22" s="263">
        <v>0</v>
      </c>
      <c r="AF22" s="263"/>
      <c r="AG22" s="750">
        <f>SUM(Y22:AF22)</f>
        <v>-153</v>
      </c>
      <c r="AH22" s="750"/>
      <c r="AI22" s="267">
        <v>0</v>
      </c>
      <c r="AJ22" s="267"/>
      <c r="AK22" s="267">
        <v>0</v>
      </c>
      <c r="AL22" s="267"/>
      <c r="AM22" s="267">
        <v>0</v>
      </c>
      <c r="AN22" s="267"/>
      <c r="AO22" s="263">
        <v>0</v>
      </c>
      <c r="AP22" s="263"/>
      <c r="AQ22" s="263">
        <v>0</v>
      </c>
      <c r="AR22" s="263"/>
      <c r="AS22" s="263">
        <v>0</v>
      </c>
      <c r="AT22" s="263"/>
      <c r="AU22" s="263">
        <v>0</v>
      </c>
      <c r="AV22" s="263"/>
      <c r="AW22" s="263">
        <v>0</v>
      </c>
      <c r="AX22" s="263"/>
      <c r="AY22" s="263">
        <v>0</v>
      </c>
      <c r="AZ22" s="263"/>
      <c r="BA22" s="263">
        <v>0</v>
      </c>
      <c r="BB22" s="263"/>
      <c r="BC22" s="263">
        <v>0</v>
      </c>
      <c r="BD22" s="263"/>
      <c r="BE22" s="263">
        <v>0</v>
      </c>
      <c r="BF22" s="263"/>
      <c r="BG22" s="263">
        <v>0</v>
      </c>
      <c r="BH22" s="263"/>
      <c r="BI22" s="263">
        <v>0</v>
      </c>
      <c r="BJ22" s="263"/>
      <c r="BK22" s="263">
        <v>0</v>
      </c>
      <c r="BL22" s="263"/>
      <c r="BM22" s="263">
        <v>0</v>
      </c>
      <c r="BN22" s="263"/>
      <c r="BO22" s="159">
        <f t="shared" si="4"/>
        <v>0</v>
      </c>
      <c r="BP22" s="243">
        <f t="shared" si="0"/>
        <v>-153</v>
      </c>
      <c r="BQ22" s="7"/>
      <c r="BR22" s="264">
        <v>0</v>
      </c>
      <c r="BS22" s="265"/>
      <c r="BT22" s="106"/>
      <c r="BU22" s="244">
        <f>+BR22+BP22+W22</f>
        <v>-153</v>
      </c>
      <c r="BV22" s="106"/>
      <c r="BW22" s="259">
        <v>0</v>
      </c>
      <c r="BX22" s="258"/>
      <c r="BY22" s="258">
        <v>0</v>
      </c>
      <c r="BZ22" s="258"/>
      <c r="CA22" s="258">
        <v>0</v>
      </c>
      <c r="CB22" s="258"/>
      <c r="CC22" s="258">
        <v>0</v>
      </c>
      <c r="CD22" s="258"/>
      <c r="CE22" s="258">
        <v>0</v>
      </c>
      <c r="CF22" s="258"/>
      <c r="CG22" s="258">
        <v>0</v>
      </c>
      <c r="CH22" s="258"/>
      <c r="CI22" s="259">
        <v>0</v>
      </c>
      <c r="CJ22" s="258"/>
      <c r="CK22" s="258">
        <v>0</v>
      </c>
      <c r="CL22" s="258"/>
      <c r="CM22" s="258">
        <v>0</v>
      </c>
      <c r="CN22" s="258"/>
      <c r="CO22" s="258">
        <v>0</v>
      </c>
      <c r="CP22" s="258"/>
      <c r="CQ22" s="260">
        <v>0</v>
      </c>
      <c r="CR22" s="257"/>
      <c r="CS22" s="117">
        <f>SUM(CM22:CR22)</f>
        <v>0</v>
      </c>
      <c r="CT22" s="258">
        <v>0</v>
      </c>
      <c r="CU22" s="258"/>
      <c r="CV22" s="258">
        <v>0</v>
      </c>
      <c r="CW22" s="258"/>
      <c r="CX22" s="259">
        <v>0</v>
      </c>
      <c r="CY22" s="258"/>
      <c r="CZ22" s="258">
        <v>0</v>
      </c>
      <c r="DA22" s="260"/>
      <c r="DB22" s="154">
        <f t="shared" si="1"/>
        <v>0</v>
      </c>
      <c r="DC22" s="734">
        <f t="shared" si="2"/>
        <v>0</v>
      </c>
      <c r="DD22" s="735"/>
      <c r="DE22" s="106"/>
      <c r="DF22" s="251">
        <v>0</v>
      </c>
      <c r="DG22" s="252"/>
      <c r="DH22" s="252">
        <v>0</v>
      </c>
      <c r="DI22" s="252"/>
      <c r="DJ22" s="252">
        <v>0</v>
      </c>
      <c r="DK22" s="252"/>
      <c r="DL22" s="252">
        <v>0</v>
      </c>
      <c r="DM22" s="252"/>
      <c r="DN22" s="253">
        <f>+DL22+DJ22+DH22+DF22</f>
        <v>0</v>
      </c>
      <c r="DO22" s="254"/>
      <c r="DP22" s="7"/>
      <c r="DQ22" s="696">
        <v>0</v>
      </c>
      <c r="DR22" s="697"/>
      <c r="DS22" s="106"/>
      <c r="DT22" s="237">
        <f t="shared" si="3"/>
        <v>-153</v>
      </c>
      <c r="DU22" s="11"/>
      <c r="DV22" s="64">
        <v>4</v>
      </c>
      <c r="DW22" s="85" t="s">
        <v>271</v>
      </c>
    </row>
    <row r="23" spans="1:127" ht="2.4500000000000002" customHeight="1" x14ac:dyDescent="0.3">
      <c r="B23" s="29"/>
      <c r="C23" s="12"/>
      <c r="D23" s="103"/>
      <c r="E23" s="106"/>
      <c r="F23" s="106"/>
      <c r="G23" s="106"/>
      <c r="H23" s="106"/>
      <c r="I23" s="106"/>
      <c r="J23" s="106"/>
      <c r="K23" s="106"/>
      <c r="L23" s="106"/>
      <c r="M23" s="7"/>
      <c r="N23" s="7"/>
      <c r="O23" s="106"/>
      <c r="P23" s="106"/>
      <c r="Q23" s="106"/>
      <c r="R23" s="106"/>
      <c r="S23" s="106"/>
      <c r="T23" s="106"/>
      <c r="U23" s="7"/>
      <c r="V23" s="7"/>
      <c r="W23" s="7"/>
      <c r="X23" s="7"/>
      <c r="Y23" s="106"/>
      <c r="Z23" s="106"/>
      <c r="AA23" s="106"/>
      <c r="AB23" s="106"/>
      <c r="AC23" s="106"/>
      <c r="AD23" s="106"/>
      <c r="AE23" s="106"/>
      <c r="AF23" s="106"/>
      <c r="AG23" s="7"/>
      <c r="AH23" s="7"/>
      <c r="AI23" s="106"/>
      <c r="AJ23" s="106"/>
      <c r="AK23" s="106"/>
      <c r="AL23" s="106"/>
      <c r="AM23" s="106"/>
      <c r="AN23" s="106"/>
      <c r="AO23" s="467"/>
      <c r="AP23" s="467"/>
      <c r="AQ23" s="467"/>
      <c r="AR23" s="467"/>
      <c r="AS23" s="467"/>
      <c r="AT23" s="467"/>
      <c r="AU23" s="467"/>
      <c r="AV23" s="467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6"/>
      <c r="BJ23" s="106"/>
      <c r="BK23" s="106"/>
      <c r="BL23" s="106"/>
      <c r="BM23" s="106"/>
      <c r="BN23" s="106"/>
      <c r="BO23" s="7"/>
      <c r="BP23" s="7"/>
      <c r="BQ23" s="7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7"/>
      <c r="CT23" s="106"/>
      <c r="CU23" s="106"/>
      <c r="CV23" s="106"/>
      <c r="CW23" s="106"/>
      <c r="CX23" s="106"/>
      <c r="CY23" s="106"/>
      <c r="CZ23" s="106"/>
      <c r="DA23" s="106"/>
      <c r="DB23" s="106"/>
      <c r="DC23" s="7"/>
      <c r="DD23" s="7"/>
      <c r="DE23" s="106"/>
      <c r="DF23" s="106"/>
      <c r="DG23" s="106"/>
      <c r="DH23" s="106"/>
      <c r="DI23" s="106"/>
      <c r="DJ23" s="106"/>
      <c r="DK23" s="106"/>
      <c r="DL23" s="106"/>
      <c r="DM23" s="106"/>
      <c r="DN23" s="7"/>
      <c r="DO23" s="7"/>
      <c r="DP23" s="7"/>
      <c r="DQ23" s="11"/>
      <c r="DR23" s="11"/>
      <c r="DS23" s="106"/>
      <c r="DT23" s="7"/>
      <c r="DU23" s="11"/>
      <c r="DV23" s="12"/>
    </row>
    <row r="24" spans="1:127" s="2" customFormat="1" ht="17.100000000000001" customHeight="1" thickBot="1" x14ac:dyDescent="0.35">
      <c r="A24" s="56" t="s">
        <v>82</v>
      </c>
      <c r="B24" s="57"/>
      <c r="C24" s="55">
        <v>5</v>
      </c>
      <c r="D24" s="3"/>
      <c r="E24" s="360">
        <f>SUM(E19:F22)</f>
        <v>47</v>
      </c>
      <c r="F24" s="358"/>
      <c r="G24" s="358">
        <f>SUM(G19:H22)</f>
        <v>3792</v>
      </c>
      <c r="H24" s="358"/>
      <c r="I24" s="358">
        <f>SUM(I19:J22)</f>
        <v>14</v>
      </c>
      <c r="J24" s="358"/>
      <c r="K24" s="358">
        <f>SUM(K19:L22)</f>
        <v>7524</v>
      </c>
      <c r="L24" s="359"/>
      <c r="M24" s="360">
        <f>SUM(M19:N22)</f>
        <v>11377</v>
      </c>
      <c r="N24" s="358"/>
      <c r="O24" s="360">
        <f>SUM(O19:P22)</f>
        <v>3159</v>
      </c>
      <c r="P24" s="358"/>
      <c r="Q24" s="358">
        <f>SUM(Q19:R22)</f>
        <v>0</v>
      </c>
      <c r="R24" s="358"/>
      <c r="S24" s="358">
        <f>SUM(S19:T22)</f>
        <v>34</v>
      </c>
      <c r="T24" s="359"/>
      <c r="U24" s="360">
        <f>SUM(U19:V22)</f>
        <v>3193</v>
      </c>
      <c r="V24" s="358"/>
      <c r="W24" s="123">
        <f>SUM(W19:W22)</f>
        <v>14570</v>
      </c>
      <c r="X24" s="7"/>
      <c r="Y24" s="361">
        <f>SUM(Y19:Z22)</f>
        <v>25567</v>
      </c>
      <c r="Z24" s="355"/>
      <c r="AA24" s="355">
        <f>SUM(AA19:AB22)</f>
        <v>5216</v>
      </c>
      <c r="AB24" s="355"/>
      <c r="AC24" s="355">
        <f>SUM(AC19:AD22)</f>
        <v>12113</v>
      </c>
      <c r="AD24" s="355"/>
      <c r="AE24" s="355">
        <f>SUM(AE19:AF22)</f>
        <v>0</v>
      </c>
      <c r="AF24" s="355"/>
      <c r="AG24" s="357">
        <f>SUM(AG19:AH22)</f>
        <v>42896</v>
      </c>
      <c r="AH24" s="357"/>
      <c r="AI24" s="357">
        <f>SUM(AI19:AJ22)</f>
        <v>51570</v>
      </c>
      <c r="AJ24" s="357"/>
      <c r="AK24" s="357">
        <f>SUM(AK19:AL22)</f>
        <v>5007</v>
      </c>
      <c r="AL24" s="357"/>
      <c r="AM24" s="418">
        <f>SUM(AM19:AN22)</f>
        <v>-23</v>
      </c>
      <c r="AN24" s="418"/>
      <c r="AO24" s="355">
        <f>SUM(AO19:AP22)</f>
        <v>1526</v>
      </c>
      <c r="AP24" s="355"/>
      <c r="AQ24" s="422">
        <f>SUM(AQ19:AR22)</f>
        <v>-1279</v>
      </c>
      <c r="AR24" s="422"/>
      <c r="AS24" s="422">
        <f>SUM(AS19:AT22)</f>
        <v>-99</v>
      </c>
      <c r="AT24" s="422"/>
      <c r="AU24" s="355">
        <f>SUM(AU19:AV22)</f>
        <v>13</v>
      </c>
      <c r="AV24" s="355"/>
      <c r="AW24" s="355">
        <f>SUM(AW19:AX22)</f>
        <v>0</v>
      </c>
      <c r="AX24" s="355"/>
      <c r="AY24" s="355">
        <f>SUM(AY19:AZ22)</f>
        <v>0</v>
      </c>
      <c r="AZ24" s="355"/>
      <c r="BA24" s="355">
        <f>SUM(BA19:BB22)</f>
        <v>0</v>
      </c>
      <c r="BB24" s="355"/>
      <c r="BC24" s="422">
        <f>SUM(BC19:BD22)</f>
        <v>-629</v>
      </c>
      <c r="BD24" s="422"/>
      <c r="BE24" s="466">
        <f>SUM(BE19:BF22)</f>
        <v>0</v>
      </c>
      <c r="BF24" s="466"/>
      <c r="BG24" s="422">
        <f>SUM(BG19:BH22)</f>
        <v>-3225</v>
      </c>
      <c r="BH24" s="422"/>
      <c r="BI24" s="355">
        <f>SUM(BI19:BJ22)</f>
        <v>0</v>
      </c>
      <c r="BJ24" s="355"/>
      <c r="BK24" s="422">
        <f>SUM(BK19:BL22)</f>
        <v>-3072</v>
      </c>
      <c r="BL24" s="422"/>
      <c r="BM24" s="355">
        <f>SUM(BM19:BN23)</f>
        <v>0</v>
      </c>
      <c r="BN24" s="355"/>
      <c r="BO24" s="221">
        <f>SUM(BO19:BO23)</f>
        <v>-6765</v>
      </c>
      <c r="BP24" s="163">
        <f>SUM(BP19:BP23)</f>
        <v>92685</v>
      </c>
      <c r="BQ24" s="7"/>
      <c r="BR24" s="353">
        <f>SUM(BR19:BS22)</f>
        <v>2761</v>
      </c>
      <c r="BS24" s="354"/>
      <c r="BT24" s="7"/>
      <c r="BU24" s="119">
        <f>SUM(BU19:BU22)</f>
        <v>110016</v>
      </c>
      <c r="BV24" s="7"/>
      <c r="BW24" s="797">
        <f>SUM(BW19:BX22)</f>
        <v>10.6</v>
      </c>
      <c r="BX24" s="798"/>
      <c r="BY24" s="682">
        <f>SUM(BY19:BZ22)</f>
        <v>776</v>
      </c>
      <c r="BZ24" s="682"/>
      <c r="CA24" s="682">
        <f>SUM(CA19:CB22)</f>
        <v>298</v>
      </c>
      <c r="CB24" s="682"/>
      <c r="CC24" s="682">
        <f>SUM(CC19:CD22)</f>
        <v>53</v>
      </c>
      <c r="CD24" s="682"/>
      <c r="CE24" s="682">
        <f>SUM(CE19:CF22)</f>
        <v>510</v>
      </c>
      <c r="CF24" s="682"/>
      <c r="CG24" s="799">
        <f>SUM(CG19:CH22)</f>
        <v>0</v>
      </c>
      <c r="CH24" s="800"/>
      <c r="CI24" s="796">
        <f>SUM(CI19:CJ22)</f>
        <v>185</v>
      </c>
      <c r="CJ24" s="682"/>
      <c r="CK24" s="682">
        <f>SUM(CK19:CL22)</f>
        <v>1283</v>
      </c>
      <c r="CL24" s="682"/>
      <c r="CM24" s="682">
        <f>SUM(CM19:CN22)</f>
        <v>8193</v>
      </c>
      <c r="CN24" s="682"/>
      <c r="CO24" s="682">
        <f>SUM(CO19:CP22)</f>
        <v>6089</v>
      </c>
      <c r="CP24" s="682"/>
      <c r="CQ24" s="682">
        <f>SUM(CQ19:CR22)</f>
        <v>383</v>
      </c>
      <c r="CR24" s="701"/>
      <c r="CS24" s="151">
        <f>SUM(CS19:CS22)</f>
        <v>16133</v>
      </c>
      <c r="CT24" s="681">
        <f>SUM(CT19:CU22)</f>
        <v>970</v>
      </c>
      <c r="CU24" s="682"/>
      <c r="CV24" s="682">
        <f>SUM(CV19:CW22)</f>
        <v>1165</v>
      </c>
      <c r="CW24" s="701"/>
      <c r="CX24" s="682">
        <f>SUM(CX19:CY22)</f>
        <v>659</v>
      </c>
      <c r="CY24" s="682"/>
      <c r="CZ24" s="682">
        <f>SUM(CZ19:DA22)</f>
        <v>1437</v>
      </c>
      <c r="DA24" s="682"/>
      <c r="DB24" s="120">
        <f>SUM(DB19:DB23)</f>
        <v>2096</v>
      </c>
      <c r="DC24" s="682">
        <f>SUM(DC19:DD22)</f>
        <v>22011.599999999999</v>
      </c>
      <c r="DD24" s="701"/>
      <c r="DE24" s="7"/>
      <c r="DF24" s="345">
        <f>SUM(DF19:DG22)</f>
        <v>3217</v>
      </c>
      <c r="DG24" s="344"/>
      <c r="DH24" s="463">
        <f>SUM(DH19:DI22)</f>
        <v>0</v>
      </c>
      <c r="DI24" s="463"/>
      <c r="DJ24" s="344">
        <f>SUM(DJ19:DK22)</f>
        <v>221</v>
      </c>
      <c r="DK24" s="344"/>
      <c r="DL24" s="344">
        <f>SUM(DL19:DM22)</f>
        <v>834</v>
      </c>
      <c r="DM24" s="344"/>
      <c r="DN24" s="345">
        <f>SUM(DN19:DO22)</f>
        <v>4272</v>
      </c>
      <c r="DO24" s="346"/>
      <c r="DP24" s="7"/>
      <c r="DQ24" s="694">
        <f>SUM(DQ19:DR23)</f>
        <v>20</v>
      </c>
      <c r="DR24" s="695"/>
      <c r="DS24" s="7"/>
      <c r="DT24" s="121">
        <f>SUM(DT19:DT23)</f>
        <v>136319.6</v>
      </c>
      <c r="DU24" s="27"/>
      <c r="DV24" s="55">
        <v>5</v>
      </c>
      <c r="DW24" s="86" t="s">
        <v>83</v>
      </c>
    </row>
    <row r="25" spans="1:127" s="15" customFormat="1" ht="2.4500000000000002" customHeight="1" thickTop="1" x14ac:dyDescent="0.3">
      <c r="A25" s="20"/>
      <c r="B25" s="30"/>
      <c r="C25" s="3"/>
      <c r="D25" s="53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7" t="s">
        <v>84</v>
      </c>
      <c r="B26" s="68"/>
      <c r="C26" s="62">
        <v>6</v>
      </c>
      <c r="D26" s="103"/>
      <c r="E26" s="338">
        <v>0</v>
      </c>
      <c r="F26" s="339"/>
      <c r="G26" s="339">
        <v>0</v>
      </c>
      <c r="H26" s="339"/>
      <c r="I26" s="339">
        <v>0</v>
      </c>
      <c r="J26" s="339"/>
      <c r="K26" s="339">
        <v>0</v>
      </c>
      <c r="L26" s="341"/>
      <c r="M26" s="342">
        <f>SUM(E26:L26)</f>
        <v>0</v>
      </c>
      <c r="N26" s="342"/>
      <c r="O26" s="338">
        <v>0</v>
      </c>
      <c r="P26" s="339"/>
      <c r="Q26" s="339">
        <v>0</v>
      </c>
      <c r="R26" s="339"/>
      <c r="S26" s="339">
        <v>0</v>
      </c>
      <c r="T26" s="341"/>
      <c r="U26" s="342">
        <f>SUM(O26:T26)</f>
        <v>0</v>
      </c>
      <c r="V26" s="342"/>
      <c r="W26" s="122">
        <f>+U26+M26</f>
        <v>0</v>
      </c>
      <c r="X26" s="7"/>
      <c r="Y26" s="343">
        <v>0</v>
      </c>
      <c r="Z26" s="333"/>
      <c r="AA26" s="333">
        <v>0</v>
      </c>
      <c r="AB26" s="333"/>
      <c r="AC26" s="333">
        <v>0</v>
      </c>
      <c r="AD26" s="333"/>
      <c r="AE26" s="333">
        <v>0</v>
      </c>
      <c r="AF26" s="333"/>
      <c r="AG26" s="483">
        <f>SUM(Y26:AF26)</f>
        <v>0</v>
      </c>
      <c r="AH26" s="483"/>
      <c r="AI26" s="795">
        <v>-54871</v>
      </c>
      <c r="AJ26" s="795"/>
      <c r="AK26" s="795">
        <v>-326</v>
      </c>
      <c r="AL26" s="795"/>
      <c r="AM26" s="337">
        <v>0</v>
      </c>
      <c r="AN26" s="337"/>
      <c r="AO26" s="333">
        <v>1992</v>
      </c>
      <c r="AP26" s="333"/>
      <c r="AQ26" s="333">
        <v>1366</v>
      </c>
      <c r="AR26" s="333"/>
      <c r="AS26" s="333">
        <v>210</v>
      </c>
      <c r="AT26" s="333"/>
      <c r="AU26" s="333">
        <v>1995</v>
      </c>
      <c r="AV26" s="333"/>
      <c r="AW26" s="333">
        <v>4905</v>
      </c>
      <c r="AX26" s="333"/>
      <c r="AY26" s="333">
        <v>1469</v>
      </c>
      <c r="AZ26" s="333"/>
      <c r="BA26" s="333">
        <v>19</v>
      </c>
      <c r="BB26" s="333"/>
      <c r="BC26" s="333">
        <v>5487</v>
      </c>
      <c r="BD26" s="333"/>
      <c r="BE26" s="333">
        <v>1748</v>
      </c>
      <c r="BF26" s="333"/>
      <c r="BG26" s="333">
        <v>23903</v>
      </c>
      <c r="BH26" s="333"/>
      <c r="BI26" s="333">
        <v>0</v>
      </c>
      <c r="BJ26" s="333"/>
      <c r="BK26" s="333">
        <v>5090</v>
      </c>
      <c r="BL26" s="333"/>
      <c r="BM26" s="333">
        <v>0</v>
      </c>
      <c r="BN26" s="333"/>
      <c r="BO26" s="162">
        <f t="shared" ref="BO26:BO27" si="5">SUM(AO26:BN26)</f>
        <v>48184</v>
      </c>
      <c r="BP26" s="230">
        <f t="shared" ref="BP26:BP27" si="6">AI26+AK26+AM26+BO26+AG26</f>
        <v>-7013</v>
      </c>
      <c r="BQ26" s="7"/>
      <c r="BR26" s="334">
        <v>0</v>
      </c>
      <c r="BS26" s="335"/>
      <c r="BT26" s="106"/>
      <c r="BU26" s="231">
        <f>+BR26+BP26+W26</f>
        <v>-7013</v>
      </c>
      <c r="BV26" s="106"/>
      <c r="BW26" s="329">
        <v>0</v>
      </c>
      <c r="BX26" s="328"/>
      <c r="BY26" s="328">
        <v>0</v>
      </c>
      <c r="BZ26" s="328"/>
      <c r="CA26" s="328">
        <v>0</v>
      </c>
      <c r="CB26" s="328"/>
      <c r="CC26" s="328">
        <v>0</v>
      </c>
      <c r="CD26" s="328"/>
      <c r="CE26" s="328">
        <v>0</v>
      </c>
      <c r="CF26" s="328"/>
      <c r="CG26" s="328">
        <v>0</v>
      </c>
      <c r="CH26" s="328"/>
      <c r="CI26" s="329">
        <v>0</v>
      </c>
      <c r="CJ26" s="328"/>
      <c r="CK26" s="328">
        <v>0</v>
      </c>
      <c r="CL26" s="328"/>
      <c r="CM26" s="328">
        <v>0</v>
      </c>
      <c r="CN26" s="328"/>
      <c r="CO26" s="328">
        <v>0</v>
      </c>
      <c r="CP26" s="328"/>
      <c r="CQ26" s="791">
        <v>0</v>
      </c>
      <c r="CR26" s="792"/>
      <c r="CS26" s="108">
        <f>SUM(CI26:CR26)</f>
        <v>0</v>
      </c>
      <c r="CT26" s="328">
        <v>0</v>
      </c>
      <c r="CU26" s="328"/>
      <c r="CV26" s="328">
        <v>0</v>
      </c>
      <c r="CW26" s="328"/>
      <c r="CX26" s="721">
        <v>-640</v>
      </c>
      <c r="CY26" s="722"/>
      <c r="CZ26" s="723">
        <v>-1385</v>
      </c>
      <c r="DA26" s="724"/>
      <c r="DB26" s="232">
        <f>SUM(CX26:DA26)</f>
        <v>-2025</v>
      </c>
      <c r="DC26" s="793">
        <f t="shared" ref="DC26:DC27" si="7">+BW26+BY26+CA26+CC26+CE26+CG26+CS26+CT26+CV26+DB26</f>
        <v>-2025</v>
      </c>
      <c r="DD26" s="794"/>
      <c r="DE26" s="106"/>
      <c r="DF26" s="321">
        <v>0</v>
      </c>
      <c r="DG26" s="322"/>
      <c r="DH26" s="322">
        <v>0</v>
      </c>
      <c r="DI26" s="322"/>
      <c r="DJ26" s="322">
        <v>0</v>
      </c>
      <c r="DK26" s="322"/>
      <c r="DL26" s="322">
        <v>0</v>
      </c>
      <c r="DM26" s="322"/>
      <c r="DN26" s="323">
        <f>SUM(DF26:DM26)</f>
        <v>0</v>
      </c>
      <c r="DO26" s="324"/>
      <c r="DP26" s="7"/>
      <c r="DQ26" s="692">
        <v>0</v>
      </c>
      <c r="DR26" s="693"/>
      <c r="DS26" s="106"/>
      <c r="DT26" s="233">
        <f t="shared" ref="DT26:DT27" si="8">+BU26+DC26+DN26+DQ26</f>
        <v>-9038</v>
      </c>
      <c r="DU26" s="11"/>
      <c r="DV26" s="62">
        <v>6</v>
      </c>
      <c r="DW26" s="83" t="s">
        <v>85</v>
      </c>
    </row>
    <row r="27" spans="1:127" ht="15.95" customHeight="1" x14ac:dyDescent="0.3">
      <c r="A27" s="69" t="s">
        <v>86</v>
      </c>
      <c r="B27" s="70"/>
      <c r="C27" s="63">
        <v>7</v>
      </c>
      <c r="D27" s="103"/>
      <c r="E27" s="319">
        <v>0</v>
      </c>
      <c r="F27" s="292"/>
      <c r="G27" s="292">
        <v>0</v>
      </c>
      <c r="H27" s="292"/>
      <c r="I27" s="292">
        <v>0</v>
      </c>
      <c r="J27" s="292"/>
      <c r="K27" s="292">
        <v>0</v>
      </c>
      <c r="L27" s="688"/>
      <c r="M27" s="295">
        <f>SUM(E27:L27)</f>
        <v>0</v>
      </c>
      <c r="N27" s="295"/>
      <c r="O27" s="319">
        <v>0</v>
      </c>
      <c r="P27" s="292"/>
      <c r="Q27" s="292">
        <v>0</v>
      </c>
      <c r="R27" s="292"/>
      <c r="S27" s="292">
        <v>0</v>
      </c>
      <c r="T27" s="688"/>
      <c r="U27" s="295">
        <f>SUM(O27:T27)</f>
        <v>0</v>
      </c>
      <c r="V27" s="295"/>
      <c r="W27" s="114">
        <f>+U27+M27</f>
        <v>0</v>
      </c>
      <c r="X27" s="7"/>
      <c r="Y27" s="790">
        <v>-19924</v>
      </c>
      <c r="Z27" s="775"/>
      <c r="AA27" s="289">
        <v>13549</v>
      </c>
      <c r="AB27" s="289"/>
      <c r="AC27" s="289">
        <v>0</v>
      </c>
      <c r="AD27" s="289"/>
      <c r="AE27" s="289">
        <v>1199</v>
      </c>
      <c r="AF27" s="289"/>
      <c r="AG27" s="766">
        <f>SUM(Y27:AF27)</f>
        <v>-5176</v>
      </c>
      <c r="AH27" s="766"/>
      <c r="AI27" s="291">
        <v>0</v>
      </c>
      <c r="AJ27" s="291"/>
      <c r="AK27" s="291">
        <v>0</v>
      </c>
      <c r="AL27" s="291"/>
      <c r="AM27" s="291">
        <v>685</v>
      </c>
      <c r="AN27" s="291"/>
      <c r="AO27" s="289">
        <v>3898</v>
      </c>
      <c r="AP27" s="289"/>
      <c r="AQ27" s="289">
        <v>0</v>
      </c>
      <c r="AR27" s="289"/>
      <c r="AS27" s="289">
        <v>0</v>
      </c>
      <c r="AT27" s="289"/>
      <c r="AU27" s="289">
        <v>0</v>
      </c>
      <c r="AV27" s="289"/>
      <c r="AW27" s="289">
        <v>0</v>
      </c>
      <c r="AX27" s="289"/>
      <c r="AY27" s="289">
        <v>0</v>
      </c>
      <c r="AZ27" s="289"/>
      <c r="BA27" s="289">
        <v>0</v>
      </c>
      <c r="BB27" s="289"/>
      <c r="BC27" s="289">
        <v>0</v>
      </c>
      <c r="BD27" s="289"/>
      <c r="BE27" s="289">
        <v>0</v>
      </c>
      <c r="BF27" s="289"/>
      <c r="BG27" s="289">
        <v>0</v>
      </c>
      <c r="BH27" s="289"/>
      <c r="BI27" s="289">
        <v>0</v>
      </c>
      <c r="BJ27" s="289"/>
      <c r="BK27" s="289">
        <v>0</v>
      </c>
      <c r="BL27" s="289"/>
      <c r="BM27" s="289">
        <v>0</v>
      </c>
      <c r="BN27" s="289"/>
      <c r="BO27" s="153">
        <f t="shared" si="5"/>
        <v>3898</v>
      </c>
      <c r="BP27" s="234">
        <f t="shared" si="6"/>
        <v>-593</v>
      </c>
      <c r="BQ27" s="7"/>
      <c r="BR27" s="287">
        <v>0</v>
      </c>
      <c r="BS27" s="288"/>
      <c r="BT27" s="106"/>
      <c r="BU27" s="235">
        <f>+BR27+BP27+W27</f>
        <v>-593</v>
      </c>
      <c r="BV27" s="106"/>
      <c r="BW27" s="281">
        <v>0</v>
      </c>
      <c r="BX27" s="280"/>
      <c r="BY27" s="280">
        <v>0</v>
      </c>
      <c r="BZ27" s="280"/>
      <c r="CA27" s="280">
        <v>0</v>
      </c>
      <c r="CB27" s="280"/>
      <c r="CC27" s="280">
        <v>0</v>
      </c>
      <c r="CD27" s="280"/>
      <c r="CE27" s="280">
        <v>0</v>
      </c>
      <c r="CF27" s="280"/>
      <c r="CG27" s="280">
        <v>0</v>
      </c>
      <c r="CH27" s="280"/>
      <c r="CI27" s="281">
        <v>0</v>
      </c>
      <c r="CJ27" s="280"/>
      <c r="CK27" s="280">
        <v>0</v>
      </c>
      <c r="CL27" s="280"/>
      <c r="CM27" s="280">
        <v>0</v>
      </c>
      <c r="CN27" s="280"/>
      <c r="CO27" s="280">
        <v>0</v>
      </c>
      <c r="CP27" s="280"/>
      <c r="CQ27" s="708">
        <v>0</v>
      </c>
      <c r="CR27" s="711"/>
      <c r="CS27" s="112">
        <f>SUM(CI27:CR27)</f>
        <v>0</v>
      </c>
      <c r="CT27" s="280">
        <v>0</v>
      </c>
      <c r="CU27" s="280"/>
      <c r="CV27" s="280">
        <v>0</v>
      </c>
      <c r="CW27" s="280"/>
      <c r="CX27" s="710">
        <v>0</v>
      </c>
      <c r="CY27" s="711"/>
      <c r="CZ27" s="708">
        <v>0</v>
      </c>
      <c r="DA27" s="709"/>
      <c r="DB27" s="112">
        <f>SUM(CX27:DA27)</f>
        <v>0</v>
      </c>
      <c r="DC27" s="306">
        <f t="shared" si="7"/>
        <v>0</v>
      </c>
      <c r="DD27" s="307"/>
      <c r="DE27" s="106"/>
      <c r="DF27" s="285">
        <v>0</v>
      </c>
      <c r="DG27" s="275"/>
      <c r="DH27" s="275">
        <v>0</v>
      </c>
      <c r="DI27" s="275"/>
      <c r="DJ27" s="275">
        <v>0</v>
      </c>
      <c r="DK27" s="275"/>
      <c r="DL27" s="275">
        <v>0</v>
      </c>
      <c r="DM27" s="275"/>
      <c r="DN27" s="276">
        <f>SUM(DF27:DM27)</f>
        <v>0</v>
      </c>
      <c r="DO27" s="277"/>
      <c r="DP27" s="7"/>
      <c r="DQ27" s="690">
        <v>0</v>
      </c>
      <c r="DR27" s="691"/>
      <c r="DS27" s="106"/>
      <c r="DT27" s="229">
        <f t="shared" si="8"/>
        <v>-593</v>
      </c>
      <c r="DU27" s="11"/>
      <c r="DV27" s="63">
        <v>7</v>
      </c>
      <c r="DW27" s="84" t="s">
        <v>87</v>
      </c>
    </row>
    <row r="28" spans="1:127" s="15" customFormat="1" ht="15.95" customHeight="1" x14ac:dyDescent="0.3">
      <c r="A28" s="73" t="s">
        <v>88</v>
      </c>
      <c r="B28" s="74"/>
      <c r="C28" s="58">
        <v>8</v>
      </c>
      <c r="D28" s="53"/>
      <c r="E28" s="314">
        <f>SUM(E29:F35)</f>
        <v>0</v>
      </c>
      <c r="F28" s="295"/>
      <c r="G28" s="447">
        <f>SUM(G29:H35)</f>
        <v>-2806</v>
      </c>
      <c r="H28" s="447"/>
      <c r="I28" s="295">
        <f t="shared" ref="I28" si="9">SUM(I29:J35)</f>
        <v>0</v>
      </c>
      <c r="J28" s="295"/>
      <c r="K28" s="447">
        <f t="shared" ref="K28" si="10">SUM(K29:L35)</f>
        <v>-701</v>
      </c>
      <c r="L28" s="459"/>
      <c r="M28" s="447">
        <f>SUM(M29:N35)</f>
        <v>-3507</v>
      </c>
      <c r="N28" s="447"/>
      <c r="O28" s="458">
        <f>SUM(O29:P35)</f>
        <v>-3154</v>
      </c>
      <c r="P28" s="447"/>
      <c r="Q28" s="295">
        <f t="shared" ref="Q28" si="11">SUM(Q29:R35)</f>
        <v>0</v>
      </c>
      <c r="R28" s="295"/>
      <c r="S28" s="295">
        <f t="shared" ref="S28" si="12">SUM(S29:T35)</f>
        <v>0</v>
      </c>
      <c r="T28" s="315"/>
      <c r="U28" s="447">
        <f>SUM(U29:V35)</f>
        <v>-3154</v>
      </c>
      <c r="V28" s="447"/>
      <c r="W28" s="219">
        <f>SUM(W29:W35)</f>
        <v>-6661</v>
      </c>
      <c r="X28" s="7"/>
      <c r="Y28" s="316">
        <f>SUM(Y29:Z35)</f>
        <v>0</v>
      </c>
      <c r="Z28" s="310"/>
      <c r="AA28" s="456">
        <f>SUM(AA29:AB35)</f>
        <v>-23506</v>
      </c>
      <c r="AB28" s="456"/>
      <c r="AC28" s="310">
        <f>SUM(AC29:AD35)</f>
        <v>-1136</v>
      </c>
      <c r="AD28" s="310"/>
      <c r="AE28" s="310">
        <f>SUM(AE29:AF35)</f>
        <v>0</v>
      </c>
      <c r="AF28" s="310"/>
      <c r="AG28" s="766">
        <f t="shared" ref="AG28:AG36" si="13">SUM(Y28:AF28)</f>
        <v>-24642</v>
      </c>
      <c r="AH28" s="766"/>
      <c r="AI28" s="313">
        <f>SUM(AI29:AJ35)</f>
        <v>0</v>
      </c>
      <c r="AJ28" s="313"/>
      <c r="AK28" s="313">
        <f>SUM(AK29:AL35)</f>
        <v>0</v>
      </c>
      <c r="AL28" s="313"/>
      <c r="AM28" s="313">
        <f>SUM(AM29:AN35)</f>
        <v>0</v>
      </c>
      <c r="AN28" s="313"/>
      <c r="AO28" s="310">
        <f>SUM(AO29:AP35)</f>
        <v>0</v>
      </c>
      <c r="AP28" s="310"/>
      <c r="AQ28" s="310">
        <f t="shared" ref="AQ28" si="14">SUM(AQ29:AR35)</f>
        <v>0</v>
      </c>
      <c r="AR28" s="310"/>
      <c r="AS28" s="310">
        <f t="shared" ref="AS28" si="15">SUM(AS29:AT35)</f>
        <v>0</v>
      </c>
      <c r="AT28" s="310"/>
      <c r="AU28" s="310">
        <f t="shared" ref="AU28" si="16">SUM(AU29:AV35)</f>
        <v>0</v>
      </c>
      <c r="AV28" s="310"/>
      <c r="AW28" s="310">
        <f t="shared" ref="AW28" si="17">SUM(AW29:AX35)</f>
        <v>0</v>
      </c>
      <c r="AX28" s="310"/>
      <c r="AY28" s="310">
        <f t="shared" ref="AY28" si="18">SUM(AY29:AZ35)</f>
        <v>0</v>
      </c>
      <c r="AZ28" s="310"/>
      <c r="BA28" s="310">
        <f t="shared" ref="BA28" si="19">SUM(BA29:BB35)</f>
        <v>0</v>
      </c>
      <c r="BB28" s="310"/>
      <c r="BC28" s="310">
        <f t="shared" ref="BC28" si="20">SUM(BC29:BD35)</f>
        <v>0</v>
      </c>
      <c r="BD28" s="310"/>
      <c r="BE28" s="310">
        <f t="shared" ref="BE28" si="21">SUM(BE29:BF35)</f>
        <v>0</v>
      </c>
      <c r="BF28" s="310"/>
      <c r="BG28" s="456">
        <f>SUM(BG29:BH35)</f>
        <v>-57</v>
      </c>
      <c r="BH28" s="456"/>
      <c r="BI28" s="310">
        <f t="shared" ref="BI28" si="22">SUM(BI29:BJ35)</f>
        <v>0</v>
      </c>
      <c r="BJ28" s="310"/>
      <c r="BK28" s="457">
        <f t="shared" ref="BK28" si="23">SUM(BK29:BL35)</f>
        <v>0</v>
      </c>
      <c r="BL28" s="457"/>
      <c r="BM28" s="310">
        <f t="shared" ref="BM28" si="24">SUM(BM29:BN35)</f>
        <v>0</v>
      </c>
      <c r="BN28" s="310"/>
      <c r="BO28" s="220">
        <f>SUM(BO29:BO35)</f>
        <v>-57</v>
      </c>
      <c r="BP28" s="234">
        <f>SUM(BP29:BP35)</f>
        <v>-24699</v>
      </c>
      <c r="BQ28" s="7"/>
      <c r="BR28" s="311">
        <f>SUM(BR29:BS35)</f>
        <v>18517</v>
      </c>
      <c r="BS28" s="312"/>
      <c r="BT28" s="7"/>
      <c r="BU28" s="235">
        <f>SUM(BU29:BU35)</f>
        <v>-12843</v>
      </c>
      <c r="BV28" s="7"/>
      <c r="BW28" s="306">
        <f>SUM(BW29:BX35)</f>
        <v>0</v>
      </c>
      <c r="BX28" s="305"/>
      <c r="BY28" s="305">
        <f t="shared" ref="BY28" si="25">SUM(BY29:BZ35)</f>
        <v>-776</v>
      </c>
      <c r="BZ28" s="305"/>
      <c r="CA28" s="305">
        <f t="shared" ref="CA28" si="26">SUM(CA29:CB35)</f>
        <v>-298</v>
      </c>
      <c r="CB28" s="305"/>
      <c r="CC28" s="305">
        <f t="shared" ref="CC28" si="27">SUM(CC29:CD35)</f>
        <v>-53</v>
      </c>
      <c r="CD28" s="305"/>
      <c r="CE28" s="305">
        <f t="shared" ref="CE28:CG28" si="28">SUM(CE29:CF35)</f>
        <v>-510</v>
      </c>
      <c r="CF28" s="305"/>
      <c r="CG28" s="789">
        <f t="shared" si="28"/>
        <v>0</v>
      </c>
      <c r="CH28" s="789"/>
      <c r="CI28" s="306">
        <f t="shared" ref="CI28" si="29">SUM(CI29:CJ35)</f>
        <v>0</v>
      </c>
      <c r="CJ28" s="305"/>
      <c r="CK28" s="454">
        <f t="shared" ref="CK28" si="30">SUM(CK29:CL35)</f>
        <v>-1033</v>
      </c>
      <c r="CL28" s="454"/>
      <c r="CM28" s="454">
        <f t="shared" ref="CM28" si="31">SUM(CM29:CN35)</f>
        <v>-4897</v>
      </c>
      <c r="CN28" s="454"/>
      <c r="CO28" s="454">
        <f t="shared" ref="CO28:CQ28" si="32">SUM(CO29:CP35)</f>
        <v>-4392</v>
      </c>
      <c r="CP28" s="454"/>
      <c r="CQ28" s="787">
        <f t="shared" si="32"/>
        <v>-383</v>
      </c>
      <c r="CR28" s="788"/>
      <c r="CS28" s="236">
        <f>SUM(CS29:CS35)</f>
        <v>-10705</v>
      </c>
      <c r="CT28" s="454">
        <f>SUM(CT29:CU35)</f>
        <v>-700</v>
      </c>
      <c r="CU28" s="454"/>
      <c r="CV28" s="454">
        <f>SUM(CV29:CW35)</f>
        <v>-463</v>
      </c>
      <c r="CW28" s="454"/>
      <c r="CX28" s="725">
        <f>SUM(CX29:CY35)</f>
        <v>0</v>
      </c>
      <c r="CY28" s="726"/>
      <c r="CZ28" s="727">
        <f>SUM(CZ29:DA35)</f>
        <v>0</v>
      </c>
      <c r="DA28" s="728"/>
      <c r="DB28" s="155">
        <f>SUM(DB29:DB35)</f>
        <v>0</v>
      </c>
      <c r="DC28" s="453">
        <f>SUM(DC29:DD35)</f>
        <v>-13505</v>
      </c>
      <c r="DD28" s="455"/>
      <c r="DE28" s="7"/>
      <c r="DF28" s="276">
        <f>SUM(DF29:DG35)</f>
        <v>0</v>
      </c>
      <c r="DG28" s="301"/>
      <c r="DH28" s="301">
        <f t="shared" ref="DH28" si="33">SUM(DH29:DI35)</f>
        <v>0</v>
      </c>
      <c r="DI28" s="301"/>
      <c r="DJ28" s="301">
        <f t="shared" ref="DJ28" si="34">SUM(DJ29:DK35)</f>
        <v>0</v>
      </c>
      <c r="DK28" s="301"/>
      <c r="DL28" s="301">
        <f t="shared" ref="DL28" si="35">SUM(DL29:DM35)</f>
        <v>0</v>
      </c>
      <c r="DM28" s="301"/>
      <c r="DN28" s="276">
        <f>SUM(DN29:DO35)</f>
        <v>0</v>
      </c>
      <c r="DO28" s="277"/>
      <c r="DP28" s="7"/>
      <c r="DQ28" s="785">
        <f>SUM(DQ29:DQ35)</f>
        <v>-20</v>
      </c>
      <c r="DR28" s="786">
        <f>SUM(DR29:DR35)</f>
        <v>0</v>
      </c>
      <c r="DS28" s="7"/>
      <c r="DT28" s="229">
        <f>SUM(DT29:DT35)</f>
        <v>-26368</v>
      </c>
      <c r="DU28" s="36"/>
      <c r="DV28" s="58">
        <v>8</v>
      </c>
      <c r="DW28" s="87" t="s">
        <v>227</v>
      </c>
    </row>
    <row r="29" spans="1:127" s="33" customFormat="1" ht="15.95" customHeight="1" x14ac:dyDescent="0.3">
      <c r="A29" s="69" t="s">
        <v>89</v>
      </c>
      <c r="B29" s="70"/>
      <c r="C29" s="63">
        <v>9</v>
      </c>
      <c r="D29" s="31"/>
      <c r="E29" s="319">
        <v>0</v>
      </c>
      <c r="F29" s="292"/>
      <c r="G29" s="292">
        <v>0</v>
      </c>
      <c r="H29" s="292"/>
      <c r="I29" s="292">
        <v>0</v>
      </c>
      <c r="J29" s="292"/>
      <c r="K29" s="292">
        <v>0</v>
      </c>
      <c r="L29" s="688"/>
      <c r="M29" s="295">
        <f t="shared" ref="M29:M35" si="36">SUM(E29:L29)</f>
        <v>0</v>
      </c>
      <c r="N29" s="295"/>
      <c r="O29" s="319">
        <v>0</v>
      </c>
      <c r="P29" s="292"/>
      <c r="Q29" s="292">
        <v>0</v>
      </c>
      <c r="R29" s="292"/>
      <c r="S29" s="292">
        <v>0</v>
      </c>
      <c r="T29" s="688"/>
      <c r="U29" s="295">
        <f t="shared" ref="U29:U36" si="37">SUM(O29:T29)</f>
        <v>0</v>
      </c>
      <c r="V29" s="295"/>
      <c r="W29" s="114">
        <f t="shared" ref="W29:W36" si="38">+U29+M29</f>
        <v>0</v>
      </c>
      <c r="X29" s="106"/>
      <c r="Y29" s="296">
        <v>0</v>
      </c>
      <c r="Z29" s="289"/>
      <c r="AA29" s="289">
        <v>0</v>
      </c>
      <c r="AB29" s="289"/>
      <c r="AC29" s="289">
        <v>0</v>
      </c>
      <c r="AD29" s="289"/>
      <c r="AE29" s="289">
        <v>0</v>
      </c>
      <c r="AF29" s="289"/>
      <c r="AG29" s="313">
        <f t="shared" si="13"/>
        <v>0</v>
      </c>
      <c r="AH29" s="313"/>
      <c r="AI29" s="291">
        <v>0</v>
      </c>
      <c r="AJ29" s="291"/>
      <c r="AK29" s="291">
        <v>0</v>
      </c>
      <c r="AL29" s="291"/>
      <c r="AM29" s="291">
        <v>0</v>
      </c>
      <c r="AN29" s="291"/>
      <c r="AO29" s="289">
        <v>0</v>
      </c>
      <c r="AP29" s="289"/>
      <c r="AQ29" s="289">
        <v>0</v>
      </c>
      <c r="AR29" s="289"/>
      <c r="AS29" s="289">
        <v>0</v>
      </c>
      <c r="AT29" s="289"/>
      <c r="AU29" s="289">
        <v>0</v>
      </c>
      <c r="AV29" s="289"/>
      <c r="AW29" s="289">
        <v>0</v>
      </c>
      <c r="AX29" s="289"/>
      <c r="AY29" s="289">
        <v>0</v>
      </c>
      <c r="AZ29" s="289"/>
      <c r="BA29" s="289">
        <v>0</v>
      </c>
      <c r="BB29" s="289"/>
      <c r="BC29" s="289">
        <v>0</v>
      </c>
      <c r="BD29" s="289"/>
      <c r="BE29" s="289">
        <v>0</v>
      </c>
      <c r="BF29" s="289"/>
      <c r="BG29" s="289">
        <v>0</v>
      </c>
      <c r="BH29" s="289"/>
      <c r="BI29" s="289">
        <v>0</v>
      </c>
      <c r="BJ29" s="289"/>
      <c r="BK29" s="289">
        <v>0</v>
      </c>
      <c r="BL29" s="289"/>
      <c r="BM29" s="289">
        <v>0</v>
      </c>
      <c r="BN29" s="289"/>
      <c r="BO29" s="153">
        <f>SUM(AO29:BN29)</f>
        <v>0</v>
      </c>
      <c r="BP29" s="161">
        <f t="shared" ref="BP29:BP36" si="39">AI29+AK29+AM29+BO29+AG29</f>
        <v>0</v>
      </c>
      <c r="BQ29" s="106"/>
      <c r="BR29" s="767">
        <v>563</v>
      </c>
      <c r="BS29" s="768"/>
      <c r="BT29" s="106"/>
      <c r="BU29" s="111">
        <f t="shared" ref="BU29:BU36" si="40">+BR29+BP29+W29</f>
        <v>563</v>
      </c>
      <c r="BV29" s="106"/>
      <c r="BW29" s="281">
        <v>0</v>
      </c>
      <c r="BX29" s="280"/>
      <c r="BY29" s="280">
        <v>0</v>
      </c>
      <c r="BZ29" s="280"/>
      <c r="CA29" s="280">
        <v>0</v>
      </c>
      <c r="CB29" s="280"/>
      <c r="CC29" s="280">
        <v>-53</v>
      </c>
      <c r="CD29" s="280"/>
      <c r="CE29" s="280">
        <v>-510</v>
      </c>
      <c r="CF29" s="280"/>
      <c r="CG29" s="280">
        <v>0</v>
      </c>
      <c r="CH29" s="280"/>
      <c r="CI29" s="281">
        <v>0</v>
      </c>
      <c r="CJ29" s="280"/>
      <c r="CK29" s="280">
        <v>0</v>
      </c>
      <c r="CL29" s="280"/>
      <c r="CM29" s="280">
        <v>0</v>
      </c>
      <c r="CN29" s="280"/>
      <c r="CO29" s="280">
        <v>0</v>
      </c>
      <c r="CP29" s="280"/>
      <c r="CQ29" s="708">
        <v>0</v>
      </c>
      <c r="CR29" s="711"/>
      <c r="CS29" s="112">
        <f t="shared" ref="CS29:CS35" si="41">SUM(CI29:CR29)</f>
        <v>0</v>
      </c>
      <c r="CT29" s="280">
        <v>0</v>
      </c>
      <c r="CU29" s="280"/>
      <c r="CV29" s="280">
        <v>0</v>
      </c>
      <c r="CW29" s="280"/>
      <c r="CX29" s="710">
        <v>0</v>
      </c>
      <c r="CY29" s="711"/>
      <c r="CZ29" s="708">
        <v>0</v>
      </c>
      <c r="DA29" s="709"/>
      <c r="DB29" s="168">
        <f>SUM(CX29:DA29)</f>
        <v>0</v>
      </c>
      <c r="DC29" s="453">
        <f t="shared" ref="DC29:DC36" si="42">+BW29+BY29+CA29+CC29+CE29+CG29+CS29+CT29+CV29+DB29</f>
        <v>-563</v>
      </c>
      <c r="DD29" s="455"/>
      <c r="DE29" s="166"/>
      <c r="DF29" s="285">
        <v>0</v>
      </c>
      <c r="DG29" s="275"/>
      <c r="DH29" s="275">
        <v>0</v>
      </c>
      <c r="DI29" s="275"/>
      <c r="DJ29" s="275">
        <v>0</v>
      </c>
      <c r="DK29" s="275"/>
      <c r="DL29" s="275">
        <v>0</v>
      </c>
      <c r="DM29" s="275"/>
      <c r="DN29" s="276">
        <f>SUM(DF29:DM29)</f>
        <v>0</v>
      </c>
      <c r="DO29" s="277"/>
      <c r="DP29" s="106"/>
      <c r="DQ29" s="690">
        <v>0</v>
      </c>
      <c r="DR29" s="691"/>
      <c r="DS29" s="106"/>
      <c r="DT29" s="113">
        <f t="shared" ref="DT29:DT36" si="43">+BU29+DC29+DN29+DQ29</f>
        <v>0</v>
      </c>
      <c r="DU29" s="32"/>
      <c r="DV29" s="63">
        <v>9</v>
      </c>
      <c r="DW29" s="84" t="s">
        <v>90</v>
      </c>
    </row>
    <row r="30" spans="1:127" s="35" customFormat="1" ht="15.95" customHeight="1" x14ac:dyDescent="0.3">
      <c r="A30" s="69" t="s">
        <v>91</v>
      </c>
      <c r="B30" s="70"/>
      <c r="C30" s="63">
        <v>10</v>
      </c>
      <c r="D30" s="34"/>
      <c r="E30" s="319">
        <v>0</v>
      </c>
      <c r="F30" s="292"/>
      <c r="G30" s="782">
        <v>-2806</v>
      </c>
      <c r="H30" s="782"/>
      <c r="I30" s="292">
        <v>0</v>
      </c>
      <c r="J30" s="292"/>
      <c r="K30" s="782">
        <v>-701</v>
      </c>
      <c r="L30" s="783"/>
      <c r="M30" s="447">
        <f t="shared" si="36"/>
        <v>-3507</v>
      </c>
      <c r="N30" s="447"/>
      <c r="O30" s="784">
        <v>-3154</v>
      </c>
      <c r="P30" s="782"/>
      <c r="Q30" s="292">
        <v>0</v>
      </c>
      <c r="R30" s="292"/>
      <c r="S30" s="292">
        <v>0</v>
      </c>
      <c r="T30" s="688"/>
      <c r="U30" s="447">
        <f t="shared" si="37"/>
        <v>-3154</v>
      </c>
      <c r="V30" s="447"/>
      <c r="W30" s="219">
        <f t="shared" si="38"/>
        <v>-6661</v>
      </c>
      <c r="X30" s="106"/>
      <c r="Y30" s="296">
        <v>0</v>
      </c>
      <c r="Z30" s="289"/>
      <c r="AA30" s="775">
        <v>-164</v>
      </c>
      <c r="AB30" s="775"/>
      <c r="AC30" s="289">
        <v>0</v>
      </c>
      <c r="AD30" s="289"/>
      <c r="AE30" s="289">
        <v>0</v>
      </c>
      <c r="AF30" s="289"/>
      <c r="AG30" s="766">
        <f t="shared" si="13"/>
        <v>-164</v>
      </c>
      <c r="AH30" s="766"/>
      <c r="AI30" s="291">
        <v>0</v>
      </c>
      <c r="AJ30" s="291"/>
      <c r="AK30" s="291">
        <v>0</v>
      </c>
      <c r="AL30" s="291"/>
      <c r="AM30" s="291">
        <v>0</v>
      </c>
      <c r="AN30" s="291"/>
      <c r="AO30" s="289">
        <v>0</v>
      </c>
      <c r="AP30" s="289"/>
      <c r="AQ30" s="289">
        <v>0</v>
      </c>
      <c r="AR30" s="289"/>
      <c r="AS30" s="289">
        <v>0</v>
      </c>
      <c r="AT30" s="289"/>
      <c r="AU30" s="289">
        <v>0</v>
      </c>
      <c r="AV30" s="289"/>
      <c r="AW30" s="289">
        <v>0</v>
      </c>
      <c r="AX30" s="289"/>
      <c r="AY30" s="289">
        <v>0</v>
      </c>
      <c r="AZ30" s="289"/>
      <c r="BA30" s="289">
        <v>0</v>
      </c>
      <c r="BB30" s="289"/>
      <c r="BC30" s="289">
        <v>0</v>
      </c>
      <c r="BD30" s="289"/>
      <c r="BE30" s="289">
        <v>0</v>
      </c>
      <c r="BF30" s="289"/>
      <c r="BG30" s="440">
        <v>-9</v>
      </c>
      <c r="BH30" s="440"/>
      <c r="BI30" s="289">
        <v>0</v>
      </c>
      <c r="BJ30" s="289"/>
      <c r="BK30" s="444">
        <v>0</v>
      </c>
      <c r="BL30" s="444"/>
      <c r="BM30" s="289">
        <v>0</v>
      </c>
      <c r="BN30" s="289"/>
      <c r="BO30" s="220">
        <f>SUM(AO30:BN30)</f>
        <v>-9</v>
      </c>
      <c r="BP30" s="234">
        <f t="shared" si="39"/>
        <v>-173</v>
      </c>
      <c r="BQ30" s="106"/>
      <c r="BR30" s="767">
        <v>5136</v>
      </c>
      <c r="BS30" s="768"/>
      <c r="BT30" s="106"/>
      <c r="BU30" s="235">
        <f t="shared" si="40"/>
        <v>-1698</v>
      </c>
      <c r="BV30" s="106"/>
      <c r="BW30" s="281">
        <v>0</v>
      </c>
      <c r="BX30" s="280"/>
      <c r="BY30" s="280">
        <v>0</v>
      </c>
      <c r="BZ30" s="280"/>
      <c r="CA30" s="280">
        <v>0</v>
      </c>
      <c r="CB30" s="280"/>
      <c r="CC30" s="280">
        <v>0</v>
      </c>
      <c r="CD30" s="280"/>
      <c r="CE30" s="280">
        <v>0</v>
      </c>
      <c r="CF30" s="280"/>
      <c r="CG30" s="280">
        <v>0</v>
      </c>
      <c r="CH30" s="280"/>
      <c r="CI30" s="281">
        <v>0</v>
      </c>
      <c r="CJ30" s="280"/>
      <c r="CK30" s="429">
        <v>-1032</v>
      </c>
      <c r="CL30" s="429"/>
      <c r="CM30" s="429">
        <v>-4822</v>
      </c>
      <c r="CN30" s="429"/>
      <c r="CO30" s="429">
        <v>-4352</v>
      </c>
      <c r="CP30" s="429"/>
      <c r="CQ30" s="780">
        <v>-383</v>
      </c>
      <c r="CR30" s="781"/>
      <c r="CS30" s="236">
        <f t="shared" si="41"/>
        <v>-10589</v>
      </c>
      <c r="CT30" s="429">
        <v>-700</v>
      </c>
      <c r="CU30" s="429"/>
      <c r="CV30" s="280">
        <v>0</v>
      </c>
      <c r="CW30" s="280"/>
      <c r="CX30" s="710">
        <v>0</v>
      </c>
      <c r="CY30" s="711"/>
      <c r="CZ30" s="708">
        <v>0</v>
      </c>
      <c r="DA30" s="709"/>
      <c r="DB30" s="168">
        <f t="shared" ref="DB30:DB42" si="44">SUM(CX30:DA30)</f>
        <v>0</v>
      </c>
      <c r="DC30" s="453">
        <f t="shared" si="42"/>
        <v>-11289</v>
      </c>
      <c r="DD30" s="455"/>
      <c r="DE30" s="166"/>
      <c r="DF30" s="285">
        <v>0</v>
      </c>
      <c r="DG30" s="275"/>
      <c r="DH30" s="275">
        <v>0</v>
      </c>
      <c r="DI30" s="275"/>
      <c r="DJ30" s="275">
        <v>0</v>
      </c>
      <c r="DK30" s="275"/>
      <c r="DL30" s="275">
        <v>0</v>
      </c>
      <c r="DM30" s="275"/>
      <c r="DN30" s="276">
        <f t="shared" ref="DN30:DN35" si="45">SUM(DF30:DM30)</f>
        <v>0</v>
      </c>
      <c r="DO30" s="277"/>
      <c r="DP30" s="106"/>
      <c r="DQ30" s="778">
        <v>-20</v>
      </c>
      <c r="DR30" s="779"/>
      <c r="DS30" s="106"/>
      <c r="DT30" s="229">
        <f t="shared" si="43"/>
        <v>-13007</v>
      </c>
      <c r="DU30" s="32"/>
      <c r="DV30" s="63">
        <v>10</v>
      </c>
      <c r="DW30" s="84" t="s">
        <v>92</v>
      </c>
    </row>
    <row r="31" spans="1:127" s="35" customFormat="1" ht="15.95" customHeight="1" x14ac:dyDescent="0.3">
      <c r="A31" s="69" t="s">
        <v>213</v>
      </c>
      <c r="B31" s="70"/>
      <c r="C31" s="63">
        <v>11</v>
      </c>
      <c r="D31" s="34"/>
      <c r="E31" s="774">
        <v>0</v>
      </c>
      <c r="F31" s="764"/>
      <c r="G31" s="764">
        <v>0</v>
      </c>
      <c r="H31" s="764"/>
      <c r="I31" s="764">
        <v>0</v>
      </c>
      <c r="J31" s="764"/>
      <c r="K31" s="764">
        <v>0</v>
      </c>
      <c r="L31" s="765"/>
      <c r="M31" s="439">
        <f>SUM(E31:L31)</f>
        <v>0</v>
      </c>
      <c r="N31" s="439"/>
      <c r="O31" s="774">
        <v>0</v>
      </c>
      <c r="P31" s="764"/>
      <c r="Q31" s="764">
        <v>0</v>
      </c>
      <c r="R31" s="764"/>
      <c r="S31" s="764">
        <v>0</v>
      </c>
      <c r="T31" s="765"/>
      <c r="U31" s="439">
        <f>SUM(O31:T31)</f>
        <v>0</v>
      </c>
      <c r="V31" s="439"/>
      <c r="W31" s="114">
        <f t="shared" si="38"/>
        <v>0</v>
      </c>
      <c r="X31" s="106"/>
      <c r="Y31" s="296">
        <v>0</v>
      </c>
      <c r="Z31" s="289"/>
      <c r="AA31" s="775">
        <v>-313</v>
      </c>
      <c r="AB31" s="775"/>
      <c r="AC31" s="289">
        <v>0</v>
      </c>
      <c r="AD31" s="289"/>
      <c r="AE31" s="289">
        <v>0</v>
      </c>
      <c r="AF31" s="289"/>
      <c r="AG31" s="438">
        <f t="shared" si="13"/>
        <v>-313</v>
      </c>
      <c r="AH31" s="438"/>
      <c r="AI31" s="291">
        <v>0</v>
      </c>
      <c r="AJ31" s="291"/>
      <c r="AK31" s="291">
        <v>0</v>
      </c>
      <c r="AL31" s="291"/>
      <c r="AM31" s="291">
        <v>0</v>
      </c>
      <c r="AN31" s="291"/>
      <c r="AO31" s="289">
        <v>0</v>
      </c>
      <c r="AP31" s="289"/>
      <c r="AQ31" s="289">
        <v>0</v>
      </c>
      <c r="AR31" s="289"/>
      <c r="AS31" s="289">
        <v>0</v>
      </c>
      <c r="AT31" s="289"/>
      <c r="AU31" s="289">
        <v>0</v>
      </c>
      <c r="AV31" s="289"/>
      <c r="AW31" s="289">
        <v>0</v>
      </c>
      <c r="AX31" s="289"/>
      <c r="AY31" s="289">
        <v>0</v>
      </c>
      <c r="AZ31" s="289"/>
      <c r="BA31" s="289">
        <v>0</v>
      </c>
      <c r="BB31" s="289"/>
      <c r="BC31" s="289">
        <v>0</v>
      </c>
      <c r="BD31" s="289"/>
      <c r="BE31" s="289">
        <v>0</v>
      </c>
      <c r="BF31" s="289"/>
      <c r="BG31" s="440">
        <v>0</v>
      </c>
      <c r="BH31" s="440"/>
      <c r="BI31" s="289">
        <v>0</v>
      </c>
      <c r="BJ31" s="289"/>
      <c r="BK31" s="289">
        <v>0</v>
      </c>
      <c r="BL31" s="289"/>
      <c r="BM31" s="289">
        <v>0</v>
      </c>
      <c r="BN31" s="289"/>
      <c r="BO31" s="153">
        <f t="shared" ref="BO31:BO33" si="46">SUM(AO31:BN31)</f>
        <v>0</v>
      </c>
      <c r="BP31" s="234">
        <f t="shared" si="39"/>
        <v>-313</v>
      </c>
      <c r="BQ31" s="106"/>
      <c r="BR31" s="767">
        <v>111</v>
      </c>
      <c r="BS31" s="768"/>
      <c r="BT31" s="106"/>
      <c r="BU31" s="235">
        <f t="shared" si="40"/>
        <v>-202</v>
      </c>
      <c r="BV31" s="106"/>
      <c r="BW31" s="435">
        <v>0</v>
      </c>
      <c r="BX31" s="283"/>
      <c r="BY31" s="283">
        <v>0</v>
      </c>
      <c r="BZ31" s="283"/>
      <c r="CA31" s="283">
        <v>0</v>
      </c>
      <c r="CB31" s="283"/>
      <c r="CC31" s="283">
        <v>0</v>
      </c>
      <c r="CD31" s="283"/>
      <c r="CE31" s="283">
        <v>0</v>
      </c>
      <c r="CF31" s="283"/>
      <c r="CG31" s="283">
        <v>0</v>
      </c>
      <c r="CH31" s="283"/>
      <c r="CI31" s="435">
        <v>0</v>
      </c>
      <c r="CJ31" s="283"/>
      <c r="CK31" s="283">
        <v>0</v>
      </c>
      <c r="CL31" s="283"/>
      <c r="CM31" s="283">
        <v>0</v>
      </c>
      <c r="CN31" s="283"/>
      <c r="CO31" s="283">
        <v>0</v>
      </c>
      <c r="CP31" s="283"/>
      <c r="CQ31" s="712">
        <v>0</v>
      </c>
      <c r="CR31" s="715"/>
      <c r="CS31" s="112">
        <f t="shared" si="41"/>
        <v>0</v>
      </c>
      <c r="CT31" s="280">
        <v>0</v>
      </c>
      <c r="CU31" s="280"/>
      <c r="CV31" s="283">
        <v>0</v>
      </c>
      <c r="CW31" s="283"/>
      <c r="CX31" s="710">
        <v>0</v>
      </c>
      <c r="CY31" s="711"/>
      <c r="CZ31" s="712">
        <v>0</v>
      </c>
      <c r="DA31" s="713"/>
      <c r="DB31" s="168">
        <f t="shared" si="44"/>
        <v>0</v>
      </c>
      <c r="DC31" s="306">
        <f t="shared" si="42"/>
        <v>0</v>
      </c>
      <c r="DD31" s="307"/>
      <c r="DE31" s="166"/>
      <c r="DF31" s="772">
        <v>0</v>
      </c>
      <c r="DG31" s="773"/>
      <c r="DH31" s="773">
        <v>0</v>
      </c>
      <c r="DI31" s="773"/>
      <c r="DJ31" s="773">
        <v>0</v>
      </c>
      <c r="DK31" s="773"/>
      <c r="DL31" s="773">
        <v>0</v>
      </c>
      <c r="DM31" s="773"/>
      <c r="DN31" s="276">
        <f t="shared" si="45"/>
        <v>0</v>
      </c>
      <c r="DO31" s="277"/>
      <c r="DP31" s="106"/>
      <c r="DQ31" s="769">
        <v>0</v>
      </c>
      <c r="DR31" s="770"/>
      <c r="DS31" s="106"/>
      <c r="DT31" s="229">
        <f t="shared" si="43"/>
        <v>-202</v>
      </c>
      <c r="DU31" s="32"/>
      <c r="DV31" s="63">
        <v>11</v>
      </c>
      <c r="DW31" s="84" t="s">
        <v>214</v>
      </c>
    </row>
    <row r="32" spans="1:127" s="35" customFormat="1" ht="15.95" customHeight="1" x14ac:dyDescent="0.3">
      <c r="A32" s="69" t="s">
        <v>215</v>
      </c>
      <c r="B32" s="70"/>
      <c r="C32" s="63">
        <v>12</v>
      </c>
      <c r="D32" s="34"/>
      <c r="E32" s="774">
        <v>0</v>
      </c>
      <c r="F32" s="764"/>
      <c r="G32" s="764">
        <v>0</v>
      </c>
      <c r="H32" s="764"/>
      <c r="I32" s="764">
        <v>0</v>
      </c>
      <c r="J32" s="764"/>
      <c r="K32" s="764">
        <v>0</v>
      </c>
      <c r="L32" s="765"/>
      <c r="M32" s="439">
        <f t="shared" ref="M32:M34" si="47">SUM(E32:L32)</f>
        <v>0</v>
      </c>
      <c r="N32" s="439"/>
      <c r="O32" s="774">
        <v>0</v>
      </c>
      <c r="P32" s="764"/>
      <c r="Q32" s="764">
        <v>0</v>
      </c>
      <c r="R32" s="764"/>
      <c r="S32" s="764">
        <v>0</v>
      </c>
      <c r="T32" s="765"/>
      <c r="U32" s="439">
        <f t="shared" ref="U32:U34" si="48">SUM(O32:T32)</f>
        <v>0</v>
      </c>
      <c r="V32" s="439"/>
      <c r="W32" s="114">
        <f t="shared" si="38"/>
        <v>0</v>
      </c>
      <c r="X32" s="106"/>
      <c r="Y32" s="296">
        <v>0</v>
      </c>
      <c r="Z32" s="289"/>
      <c r="AA32" s="775">
        <v>-23026</v>
      </c>
      <c r="AB32" s="775"/>
      <c r="AC32" s="289">
        <v>-1136</v>
      </c>
      <c r="AD32" s="289"/>
      <c r="AE32" s="289">
        <v>0</v>
      </c>
      <c r="AF32" s="289"/>
      <c r="AG32" s="438">
        <f t="shared" si="13"/>
        <v>-24162</v>
      </c>
      <c r="AH32" s="438"/>
      <c r="AI32" s="291">
        <v>0</v>
      </c>
      <c r="AJ32" s="291"/>
      <c r="AK32" s="291">
        <v>0</v>
      </c>
      <c r="AL32" s="291"/>
      <c r="AM32" s="291">
        <v>0</v>
      </c>
      <c r="AN32" s="291"/>
      <c r="AO32" s="289">
        <v>0</v>
      </c>
      <c r="AP32" s="289"/>
      <c r="AQ32" s="289">
        <v>0</v>
      </c>
      <c r="AR32" s="289"/>
      <c r="AS32" s="289">
        <v>0</v>
      </c>
      <c r="AT32" s="289"/>
      <c r="AU32" s="289">
        <v>0</v>
      </c>
      <c r="AV32" s="289"/>
      <c r="AW32" s="289">
        <v>0</v>
      </c>
      <c r="AX32" s="289"/>
      <c r="AY32" s="289">
        <v>0</v>
      </c>
      <c r="AZ32" s="289"/>
      <c r="BA32" s="289">
        <v>0</v>
      </c>
      <c r="BB32" s="289"/>
      <c r="BC32" s="289">
        <v>0</v>
      </c>
      <c r="BD32" s="289"/>
      <c r="BE32" s="289">
        <v>0</v>
      </c>
      <c r="BF32" s="289"/>
      <c r="BG32" s="440">
        <v>-33</v>
      </c>
      <c r="BH32" s="440"/>
      <c r="BI32" s="289">
        <v>0</v>
      </c>
      <c r="BJ32" s="289"/>
      <c r="BK32" s="289">
        <v>0</v>
      </c>
      <c r="BL32" s="289"/>
      <c r="BM32" s="289">
        <v>0</v>
      </c>
      <c r="BN32" s="289"/>
      <c r="BO32" s="220">
        <f t="shared" si="46"/>
        <v>-33</v>
      </c>
      <c r="BP32" s="234">
        <f t="shared" si="39"/>
        <v>-24195</v>
      </c>
      <c r="BQ32" s="106"/>
      <c r="BR32" s="767">
        <v>11471</v>
      </c>
      <c r="BS32" s="768"/>
      <c r="BT32" s="106"/>
      <c r="BU32" s="235">
        <f t="shared" si="40"/>
        <v>-12724</v>
      </c>
      <c r="BV32" s="106"/>
      <c r="BW32" s="435">
        <v>0</v>
      </c>
      <c r="BX32" s="283"/>
      <c r="BY32" s="283">
        <v>0</v>
      </c>
      <c r="BZ32" s="283"/>
      <c r="CA32" s="283">
        <v>0</v>
      </c>
      <c r="CB32" s="283"/>
      <c r="CC32" s="283">
        <v>0</v>
      </c>
      <c r="CD32" s="283"/>
      <c r="CE32" s="283">
        <v>0</v>
      </c>
      <c r="CF32" s="283"/>
      <c r="CG32" s="283">
        <v>0</v>
      </c>
      <c r="CH32" s="283"/>
      <c r="CI32" s="435">
        <v>0</v>
      </c>
      <c r="CJ32" s="283"/>
      <c r="CK32" s="283">
        <v>0</v>
      </c>
      <c r="CL32" s="283"/>
      <c r="CM32" s="283">
        <v>0</v>
      </c>
      <c r="CN32" s="283"/>
      <c r="CO32" s="283">
        <v>0</v>
      </c>
      <c r="CP32" s="283"/>
      <c r="CQ32" s="712">
        <v>0</v>
      </c>
      <c r="CR32" s="715"/>
      <c r="CS32" s="112">
        <f t="shared" si="41"/>
        <v>0</v>
      </c>
      <c r="CT32" s="283">
        <v>0</v>
      </c>
      <c r="CU32" s="283"/>
      <c r="CV32" s="283">
        <v>0</v>
      </c>
      <c r="CW32" s="283"/>
      <c r="CX32" s="714">
        <v>0</v>
      </c>
      <c r="CY32" s="715"/>
      <c r="CZ32" s="712">
        <v>0</v>
      </c>
      <c r="DA32" s="713"/>
      <c r="DB32" s="168">
        <f t="shared" si="44"/>
        <v>0</v>
      </c>
      <c r="DC32" s="306">
        <f t="shared" si="42"/>
        <v>0</v>
      </c>
      <c r="DD32" s="307"/>
      <c r="DE32" s="166"/>
      <c r="DF32" s="772">
        <v>0</v>
      </c>
      <c r="DG32" s="773"/>
      <c r="DH32" s="773">
        <v>0</v>
      </c>
      <c r="DI32" s="773"/>
      <c r="DJ32" s="773">
        <v>0</v>
      </c>
      <c r="DK32" s="773"/>
      <c r="DL32" s="773">
        <v>0</v>
      </c>
      <c r="DM32" s="773"/>
      <c r="DN32" s="276">
        <f t="shared" si="45"/>
        <v>0</v>
      </c>
      <c r="DO32" s="277"/>
      <c r="DP32" s="106"/>
      <c r="DQ32" s="769">
        <v>0</v>
      </c>
      <c r="DR32" s="770"/>
      <c r="DS32" s="106"/>
      <c r="DT32" s="229">
        <f t="shared" si="43"/>
        <v>-12724</v>
      </c>
      <c r="DU32" s="32"/>
      <c r="DV32" s="63">
        <v>12</v>
      </c>
      <c r="DW32" s="84" t="s">
        <v>216</v>
      </c>
    </row>
    <row r="33" spans="1:127" s="35" customFormat="1" ht="15.95" customHeight="1" x14ac:dyDescent="0.3">
      <c r="A33" s="69" t="s">
        <v>217</v>
      </c>
      <c r="B33" s="70"/>
      <c r="C33" s="63">
        <v>13</v>
      </c>
      <c r="D33" s="34"/>
      <c r="E33" s="774">
        <v>0</v>
      </c>
      <c r="F33" s="764"/>
      <c r="G33" s="764">
        <v>0</v>
      </c>
      <c r="H33" s="764"/>
      <c r="I33" s="764">
        <v>0</v>
      </c>
      <c r="J33" s="764"/>
      <c r="K33" s="764">
        <v>0</v>
      </c>
      <c r="L33" s="765"/>
      <c r="M33" s="439">
        <f t="shared" si="47"/>
        <v>0</v>
      </c>
      <c r="N33" s="439"/>
      <c r="O33" s="774">
        <v>0</v>
      </c>
      <c r="P33" s="764"/>
      <c r="Q33" s="764">
        <v>0</v>
      </c>
      <c r="R33" s="764"/>
      <c r="S33" s="764">
        <v>0</v>
      </c>
      <c r="T33" s="765"/>
      <c r="U33" s="439">
        <f t="shared" si="48"/>
        <v>0</v>
      </c>
      <c r="V33" s="439"/>
      <c r="W33" s="114">
        <f t="shared" si="38"/>
        <v>0</v>
      </c>
      <c r="X33" s="106"/>
      <c r="Y33" s="296">
        <v>0</v>
      </c>
      <c r="Z33" s="289"/>
      <c r="AA33" s="289">
        <v>0</v>
      </c>
      <c r="AB33" s="289"/>
      <c r="AC33" s="289">
        <v>0</v>
      </c>
      <c r="AD33" s="289"/>
      <c r="AE33" s="289">
        <v>0</v>
      </c>
      <c r="AF33" s="289"/>
      <c r="AG33" s="290">
        <f t="shared" si="13"/>
        <v>0</v>
      </c>
      <c r="AH33" s="290"/>
      <c r="AI33" s="291">
        <v>0</v>
      </c>
      <c r="AJ33" s="291"/>
      <c r="AK33" s="291">
        <v>0</v>
      </c>
      <c r="AL33" s="291"/>
      <c r="AM33" s="291">
        <v>0</v>
      </c>
      <c r="AN33" s="291"/>
      <c r="AO33" s="289">
        <v>0</v>
      </c>
      <c r="AP33" s="289"/>
      <c r="AQ33" s="289">
        <v>0</v>
      </c>
      <c r="AR33" s="289"/>
      <c r="AS33" s="289">
        <v>0</v>
      </c>
      <c r="AT33" s="289"/>
      <c r="AU33" s="289">
        <v>0</v>
      </c>
      <c r="AV33" s="289"/>
      <c r="AW33" s="289">
        <v>0</v>
      </c>
      <c r="AX33" s="289"/>
      <c r="AY33" s="289">
        <v>0</v>
      </c>
      <c r="AZ33" s="289"/>
      <c r="BA33" s="289">
        <v>0</v>
      </c>
      <c r="BB33" s="289"/>
      <c r="BC33" s="289">
        <v>0</v>
      </c>
      <c r="BD33" s="289"/>
      <c r="BE33" s="289">
        <v>0</v>
      </c>
      <c r="BF33" s="289"/>
      <c r="BG33" s="440">
        <v>-15</v>
      </c>
      <c r="BH33" s="440"/>
      <c r="BI33" s="289">
        <v>0</v>
      </c>
      <c r="BJ33" s="289"/>
      <c r="BK33" s="289">
        <v>0</v>
      </c>
      <c r="BL33" s="289"/>
      <c r="BM33" s="289">
        <v>0</v>
      </c>
      <c r="BN33" s="289"/>
      <c r="BO33" s="220">
        <f t="shared" si="46"/>
        <v>-15</v>
      </c>
      <c r="BP33" s="234">
        <f t="shared" si="39"/>
        <v>-15</v>
      </c>
      <c r="BQ33" s="106"/>
      <c r="BR33" s="776">
        <v>5</v>
      </c>
      <c r="BS33" s="777"/>
      <c r="BT33" s="106"/>
      <c r="BU33" s="235">
        <f t="shared" si="40"/>
        <v>-10</v>
      </c>
      <c r="BV33" s="106"/>
      <c r="BW33" s="435">
        <v>0</v>
      </c>
      <c r="BX33" s="283"/>
      <c r="BY33" s="283">
        <v>0</v>
      </c>
      <c r="BZ33" s="283"/>
      <c r="CA33" s="283">
        <v>0</v>
      </c>
      <c r="CB33" s="283"/>
      <c r="CC33" s="283">
        <v>0</v>
      </c>
      <c r="CD33" s="283"/>
      <c r="CE33" s="283">
        <v>0</v>
      </c>
      <c r="CF33" s="283"/>
      <c r="CG33" s="283">
        <v>0</v>
      </c>
      <c r="CH33" s="283"/>
      <c r="CI33" s="435">
        <v>0</v>
      </c>
      <c r="CJ33" s="283"/>
      <c r="CK33" s="283">
        <v>0</v>
      </c>
      <c r="CL33" s="283"/>
      <c r="CM33" s="283">
        <v>0</v>
      </c>
      <c r="CN33" s="283"/>
      <c r="CO33" s="283">
        <v>0</v>
      </c>
      <c r="CP33" s="283"/>
      <c r="CQ33" s="712">
        <v>0</v>
      </c>
      <c r="CR33" s="715"/>
      <c r="CS33" s="112">
        <f t="shared" si="41"/>
        <v>0</v>
      </c>
      <c r="CT33" s="283">
        <v>0</v>
      </c>
      <c r="CU33" s="283"/>
      <c r="CV33" s="283">
        <v>0</v>
      </c>
      <c r="CW33" s="283"/>
      <c r="CX33" s="714">
        <v>0</v>
      </c>
      <c r="CY33" s="715"/>
      <c r="CZ33" s="712">
        <v>0</v>
      </c>
      <c r="DA33" s="713"/>
      <c r="DB33" s="168">
        <f t="shared" si="44"/>
        <v>0</v>
      </c>
      <c r="DC33" s="306">
        <f t="shared" si="42"/>
        <v>0</v>
      </c>
      <c r="DD33" s="307"/>
      <c r="DE33" s="166"/>
      <c r="DF33" s="772">
        <v>0</v>
      </c>
      <c r="DG33" s="773"/>
      <c r="DH33" s="773">
        <v>0</v>
      </c>
      <c r="DI33" s="773"/>
      <c r="DJ33" s="773">
        <v>0</v>
      </c>
      <c r="DK33" s="773"/>
      <c r="DL33" s="773">
        <v>0</v>
      </c>
      <c r="DM33" s="773"/>
      <c r="DN33" s="276">
        <f t="shared" si="45"/>
        <v>0</v>
      </c>
      <c r="DO33" s="277"/>
      <c r="DP33" s="106"/>
      <c r="DQ33" s="769">
        <v>0</v>
      </c>
      <c r="DR33" s="770"/>
      <c r="DS33" s="106"/>
      <c r="DT33" s="229">
        <f t="shared" si="43"/>
        <v>-10</v>
      </c>
      <c r="DU33" s="32"/>
      <c r="DV33" s="63">
        <v>13</v>
      </c>
      <c r="DW33" s="84" t="s">
        <v>218</v>
      </c>
    </row>
    <row r="34" spans="1:127" s="35" customFormat="1" ht="15.95" customHeight="1" x14ac:dyDescent="0.3">
      <c r="A34" s="69" t="s">
        <v>219</v>
      </c>
      <c r="B34" s="70"/>
      <c r="C34" s="63">
        <v>14</v>
      </c>
      <c r="D34" s="34"/>
      <c r="E34" s="774">
        <v>0</v>
      </c>
      <c r="F34" s="764"/>
      <c r="G34" s="764">
        <v>0</v>
      </c>
      <c r="H34" s="764"/>
      <c r="I34" s="764">
        <v>0</v>
      </c>
      <c r="J34" s="764"/>
      <c r="K34" s="764">
        <v>0</v>
      </c>
      <c r="L34" s="765"/>
      <c r="M34" s="439">
        <f t="shared" si="47"/>
        <v>0</v>
      </c>
      <c r="N34" s="439"/>
      <c r="O34" s="774">
        <v>0</v>
      </c>
      <c r="P34" s="764"/>
      <c r="Q34" s="764">
        <v>0</v>
      </c>
      <c r="R34" s="764"/>
      <c r="S34" s="764">
        <v>0</v>
      </c>
      <c r="T34" s="765"/>
      <c r="U34" s="439">
        <f t="shared" si="48"/>
        <v>0</v>
      </c>
      <c r="V34" s="439"/>
      <c r="W34" s="114">
        <f t="shared" si="38"/>
        <v>0</v>
      </c>
      <c r="X34" s="106"/>
      <c r="Y34" s="296">
        <v>0</v>
      </c>
      <c r="Z34" s="289"/>
      <c r="AA34" s="440">
        <v>-3</v>
      </c>
      <c r="AB34" s="440"/>
      <c r="AC34" s="289">
        <v>0</v>
      </c>
      <c r="AD34" s="289"/>
      <c r="AE34" s="289">
        <v>0</v>
      </c>
      <c r="AF34" s="289"/>
      <c r="AG34" s="766">
        <f t="shared" si="13"/>
        <v>-3</v>
      </c>
      <c r="AH34" s="766"/>
      <c r="AI34" s="291">
        <v>0</v>
      </c>
      <c r="AJ34" s="291"/>
      <c r="AK34" s="291">
        <v>0</v>
      </c>
      <c r="AL34" s="291"/>
      <c r="AM34" s="291">
        <v>0</v>
      </c>
      <c r="AN34" s="291"/>
      <c r="AO34" s="289">
        <v>0</v>
      </c>
      <c r="AP34" s="289"/>
      <c r="AQ34" s="289">
        <v>0</v>
      </c>
      <c r="AR34" s="289"/>
      <c r="AS34" s="289">
        <v>0</v>
      </c>
      <c r="AT34" s="289"/>
      <c r="AU34" s="289">
        <v>0</v>
      </c>
      <c r="AV34" s="289"/>
      <c r="AW34" s="289">
        <v>0</v>
      </c>
      <c r="AX34" s="289"/>
      <c r="AY34" s="289">
        <v>0</v>
      </c>
      <c r="AZ34" s="289"/>
      <c r="BA34" s="289">
        <v>0</v>
      </c>
      <c r="BB34" s="289"/>
      <c r="BC34" s="289">
        <v>0</v>
      </c>
      <c r="BD34" s="289"/>
      <c r="BE34" s="289">
        <v>0</v>
      </c>
      <c r="BF34" s="289"/>
      <c r="BG34" s="289">
        <v>0</v>
      </c>
      <c r="BH34" s="289"/>
      <c r="BI34" s="289">
        <v>0</v>
      </c>
      <c r="BJ34" s="289"/>
      <c r="BK34" s="289">
        <v>0</v>
      </c>
      <c r="BL34" s="289"/>
      <c r="BM34" s="289">
        <v>0</v>
      </c>
      <c r="BN34" s="289"/>
      <c r="BO34" s="153">
        <f>SUM(AO34:BN34)</f>
        <v>0</v>
      </c>
      <c r="BP34" s="234">
        <f t="shared" si="39"/>
        <v>-3</v>
      </c>
      <c r="BQ34" s="106"/>
      <c r="BR34" s="767">
        <v>157</v>
      </c>
      <c r="BS34" s="768"/>
      <c r="BT34" s="106"/>
      <c r="BU34" s="235">
        <f t="shared" si="40"/>
        <v>154</v>
      </c>
      <c r="BV34" s="106"/>
      <c r="BW34" s="435">
        <v>0</v>
      </c>
      <c r="BX34" s="283"/>
      <c r="BY34" s="283">
        <v>0</v>
      </c>
      <c r="BZ34" s="283"/>
      <c r="CA34" s="283">
        <v>0</v>
      </c>
      <c r="CB34" s="283"/>
      <c r="CC34" s="283">
        <v>0</v>
      </c>
      <c r="CD34" s="283"/>
      <c r="CE34" s="283">
        <v>0</v>
      </c>
      <c r="CF34" s="283"/>
      <c r="CG34" s="283">
        <v>0</v>
      </c>
      <c r="CH34" s="283"/>
      <c r="CI34" s="435">
        <v>0</v>
      </c>
      <c r="CJ34" s="283"/>
      <c r="CK34" s="429">
        <v>-1</v>
      </c>
      <c r="CL34" s="429"/>
      <c r="CM34" s="436">
        <v>-75</v>
      </c>
      <c r="CN34" s="436"/>
      <c r="CO34" s="429">
        <v>-40</v>
      </c>
      <c r="CP34" s="429"/>
      <c r="CQ34" s="712">
        <v>0</v>
      </c>
      <c r="CR34" s="715"/>
      <c r="CS34" s="236">
        <f t="shared" si="41"/>
        <v>-116</v>
      </c>
      <c r="CT34" s="283">
        <v>0</v>
      </c>
      <c r="CU34" s="283"/>
      <c r="CV34" s="436">
        <v>-463</v>
      </c>
      <c r="CW34" s="436"/>
      <c r="CX34" s="714">
        <v>0</v>
      </c>
      <c r="CY34" s="715"/>
      <c r="CZ34" s="712">
        <v>0</v>
      </c>
      <c r="DA34" s="713"/>
      <c r="DB34" s="168">
        <f t="shared" si="44"/>
        <v>0</v>
      </c>
      <c r="DC34" s="453">
        <f t="shared" si="42"/>
        <v>-579</v>
      </c>
      <c r="DD34" s="455"/>
      <c r="DE34" s="166"/>
      <c r="DF34" s="772">
        <v>0</v>
      </c>
      <c r="DG34" s="773"/>
      <c r="DH34" s="773">
        <v>0</v>
      </c>
      <c r="DI34" s="773"/>
      <c r="DJ34" s="773">
        <v>0</v>
      </c>
      <c r="DK34" s="773"/>
      <c r="DL34" s="773">
        <v>0</v>
      </c>
      <c r="DM34" s="773"/>
      <c r="DN34" s="276">
        <f t="shared" si="45"/>
        <v>0</v>
      </c>
      <c r="DO34" s="277"/>
      <c r="DP34" s="106"/>
      <c r="DQ34" s="769">
        <v>0</v>
      </c>
      <c r="DR34" s="770"/>
      <c r="DS34" s="106"/>
      <c r="DT34" s="229">
        <f t="shared" si="43"/>
        <v>-425</v>
      </c>
      <c r="DU34" s="32"/>
      <c r="DV34" s="63">
        <v>14</v>
      </c>
      <c r="DW34" s="84" t="s">
        <v>228</v>
      </c>
    </row>
    <row r="35" spans="1:127" s="35" customFormat="1" ht="15.95" customHeight="1" x14ac:dyDescent="0.3">
      <c r="A35" s="69" t="s">
        <v>301</v>
      </c>
      <c r="B35" s="70"/>
      <c r="C35" s="63">
        <v>15</v>
      </c>
      <c r="D35" s="34"/>
      <c r="E35" s="319">
        <v>0</v>
      </c>
      <c r="F35" s="292"/>
      <c r="G35" s="292">
        <v>0</v>
      </c>
      <c r="H35" s="292"/>
      <c r="I35" s="292">
        <v>0</v>
      </c>
      <c r="J35" s="292"/>
      <c r="K35" s="292">
        <v>0</v>
      </c>
      <c r="L35" s="688"/>
      <c r="M35" s="295">
        <f t="shared" si="36"/>
        <v>0</v>
      </c>
      <c r="N35" s="295"/>
      <c r="O35" s="319">
        <v>0</v>
      </c>
      <c r="P35" s="292"/>
      <c r="Q35" s="292">
        <v>0</v>
      </c>
      <c r="R35" s="292"/>
      <c r="S35" s="292">
        <v>0</v>
      </c>
      <c r="T35" s="688"/>
      <c r="U35" s="295">
        <f t="shared" si="37"/>
        <v>0</v>
      </c>
      <c r="V35" s="295"/>
      <c r="W35" s="114">
        <f t="shared" si="38"/>
        <v>0</v>
      </c>
      <c r="X35" s="106"/>
      <c r="Y35" s="296">
        <v>0</v>
      </c>
      <c r="Z35" s="289"/>
      <c r="AA35" s="289">
        <v>0</v>
      </c>
      <c r="AB35" s="289"/>
      <c r="AC35" s="289">
        <v>0</v>
      </c>
      <c r="AD35" s="289"/>
      <c r="AE35" s="289">
        <v>0</v>
      </c>
      <c r="AF35" s="289"/>
      <c r="AG35" s="313">
        <f t="shared" si="13"/>
        <v>0</v>
      </c>
      <c r="AH35" s="313"/>
      <c r="AI35" s="291">
        <v>0</v>
      </c>
      <c r="AJ35" s="291"/>
      <c r="AK35" s="291">
        <v>0</v>
      </c>
      <c r="AL35" s="291"/>
      <c r="AM35" s="291">
        <v>0</v>
      </c>
      <c r="AN35" s="291"/>
      <c r="AO35" s="289">
        <v>0</v>
      </c>
      <c r="AP35" s="289"/>
      <c r="AQ35" s="289">
        <v>0</v>
      </c>
      <c r="AR35" s="289"/>
      <c r="AS35" s="289">
        <v>0</v>
      </c>
      <c r="AT35" s="289"/>
      <c r="AU35" s="289">
        <v>0</v>
      </c>
      <c r="AV35" s="289"/>
      <c r="AW35" s="289">
        <v>0</v>
      </c>
      <c r="AX35" s="289"/>
      <c r="AY35" s="289">
        <v>0</v>
      </c>
      <c r="AZ35" s="289"/>
      <c r="BA35" s="289">
        <v>0</v>
      </c>
      <c r="BB35" s="289"/>
      <c r="BC35" s="289">
        <v>0</v>
      </c>
      <c r="BD35" s="289"/>
      <c r="BE35" s="289">
        <v>0</v>
      </c>
      <c r="BF35" s="289"/>
      <c r="BG35" s="289">
        <v>0</v>
      </c>
      <c r="BH35" s="289"/>
      <c r="BI35" s="289">
        <v>0</v>
      </c>
      <c r="BJ35" s="289"/>
      <c r="BK35" s="289">
        <v>0</v>
      </c>
      <c r="BL35" s="289"/>
      <c r="BM35" s="289">
        <v>0</v>
      </c>
      <c r="BN35" s="289"/>
      <c r="BO35" s="153">
        <f>SUM(AO35:BN35)</f>
        <v>0</v>
      </c>
      <c r="BP35" s="161">
        <f t="shared" si="39"/>
        <v>0</v>
      </c>
      <c r="BQ35" s="106"/>
      <c r="BR35" s="767">
        <v>1074</v>
      </c>
      <c r="BS35" s="768"/>
      <c r="BT35" s="106"/>
      <c r="BU35" s="111">
        <f t="shared" si="40"/>
        <v>1074</v>
      </c>
      <c r="BV35" s="106"/>
      <c r="BW35" s="435">
        <v>0</v>
      </c>
      <c r="BX35" s="283"/>
      <c r="BY35" s="283">
        <v>-776</v>
      </c>
      <c r="BZ35" s="283"/>
      <c r="CA35" s="283">
        <v>-298</v>
      </c>
      <c r="CB35" s="283"/>
      <c r="CC35" s="283">
        <v>0</v>
      </c>
      <c r="CD35" s="283"/>
      <c r="CE35" s="283">
        <v>0</v>
      </c>
      <c r="CF35" s="283"/>
      <c r="CG35" s="771">
        <v>0</v>
      </c>
      <c r="CH35" s="771"/>
      <c r="CI35" s="281">
        <v>0</v>
      </c>
      <c r="CJ35" s="280"/>
      <c r="CK35" s="280">
        <v>0</v>
      </c>
      <c r="CL35" s="280"/>
      <c r="CM35" s="280">
        <v>0</v>
      </c>
      <c r="CN35" s="280"/>
      <c r="CO35" s="280">
        <v>0</v>
      </c>
      <c r="CP35" s="280"/>
      <c r="CQ35" s="708">
        <v>0</v>
      </c>
      <c r="CR35" s="711"/>
      <c r="CS35" s="112">
        <f t="shared" si="41"/>
        <v>0</v>
      </c>
      <c r="CT35" s="280">
        <v>0</v>
      </c>
      <c r="CU35" s="280"/>
      <c r="CV35" s="280">
        <v>0</v>
      </c>
      <c r="CW35" s="280"/>
      <c r="CX35" s="710">
        <v>0</v>
      </c>
      <c r="CY35" s="711"/>
      <c r="CZ35" s="708">
        <v>0</v>
      </c>
      <c r="DA35" s="709"/>
      <c r="DB35" s="168">
        <f t="shared" si="44"/>
        <v>0</v>
      </c>
      <c r="DC35" s="453">
        <f t="shared" si="42"/>
        <v>-1074</v>
      </c>
      <c r="DD35" s="455"/>
      <c r="DE35" s="166"/>
      <c r="DF35" s="285">
        <v>0</v>
      </c>
      <c r="DG35" s="275"/>
      <c r="DH35" s="275">
        <v>0</v>
      </c>
      <c r="DI35" s="275"/>
      <c r="DJ35" s="275">
        <v>0</v>
      </c>
      <c r="DK35" s="275"/>
      <c r="DL35" s="275">
        <v>0</v>
      </c>
      <c r="DM35" s="275"/>
      <c r="DN35" s="276">
        <f t="shared" si="45"/>
        <v>0</v>
      </c>
      <c r="DO35" s="277"/>
      <c r="DP35" s="106"/>
      <c r="DQ35" s="690">
        <v>0</v>
      </c>
      <c r="DR35" s="691"/>
      <c r="DS35" s="106"/>
      <c r="DT35" s="113">
        <f t="shared" si="43"/>
        <v>0</v>
      </c>
      <c r="DU35" s="32"/>
      <c r="DV35" s="63">
        <v>15</v>
      </c>
      <c r="DW35" s="84" t="s">
        <v>302</v>
      </c>
    </row>
    <row r="36" spans="1:127" ht="15.95" customHeight="1" x14ac:dyDescent="0.3">
      <c r="A36" s="71" t="s">
        <v>93</v>
      </c>
      <c r="B36" s="72"/>
      <c r="C36" s="64">
        <v>16</v>
      </c>
      <c r="D36" s="103"/>
      <c r="E36" s="731">
        <v>0</v>
      </c>
      <c r="F36" s="270"/>
      <c r="G36" s="270">
        <v>0</v>
      </c>
      <c r="H36" s="270"/>
      <c r="I36" s="270">
        <v>0</v>
      </c>
      <c r="J36" s="270"/>
      <c r="K36" s="270">
        <v>0</v>
      </c>
      <c r="L36" s="732"/>
      <c r="M36" s="273">
        <f>SUM(E36:L36)</f>
        <v>0</v>
      </c>
      <c r="N36" s="273"/>
      <c r="O36" s="731">
        <v>0</v>
      </c>
      <c r="P36" s="270"/>
      <c r="Q36" s="270">
        <v>0</v>
      </c>
      <c r="R36" s="270"/>
      <c r="S36" s="270">
        <v>0</v>
      </c>
      <c r="T36" s="732"/>
      <c r="U36" s="273">
        <f t="shared" si="37"/>
        <v>0</v>
      </c>
      <c r="V36" s="273"/>
      <c r="W36" s="115">
        <f t="shared" si="38"/>
        <v>0</v>
      </c>
      <c r="X36" s="7"/>
      <c r="Y36" s="763">
        <v>-2971</v>
      </c>
      <c r="Z36" s="756"/>
      <c r="AA36" s="263">
        <v>13860</v>
      </c>
      <c r="AB36" s="263"/>
      <c r="AC36" s="756">
        <v>-10889</v>
      </c>
      <c r="AD36" s="756"/>
      <c r="AE36" s="263">
        <v>0</v>
      </c>
      <c r="AF36" s="263"/>
      <c r="AG36" s="392">
        <f t="shared" si="13"/>
        <v>0</v>
      </c>
      <c r="AH36" s="392"/>
      <c r="AI36" s="267">
        <v>0</v>
      </c>
      <c r="AJ36" s="267"/>
      <c r="AK36" s="267">
        <v>0</v>
      </c>
      <c r="AL36" s="267"/>
      <c r="AM36" s="267">
        <v>0</v>
      </c>
      <c r="AN36" s="267"/>
      <c r="AO36" s="263">
        <v>423</v>
      </c>
      <c r="AP36" s="263"/>
      <c r="AQ36" s="263">
        <v>0</v>
      </c>
      <c r="AR36" s="263"/>
      <c r="AS36" s="263">
        <v>0</v>
      </c>
      <c r="AT36" s="263"/>
      <c r="AU36" s="263">
        <v>0</v>
      </c>
      <c r="AV36" s="263"/>
      <c r="AW36" s="263">
        <v>0</v>
      </c>
      <c r="AX36" s="263"/>
      <c r="AY36" s="263">
        <v>0</v>
      </c>
      <c r="AZ36" s="263"/>
      <c r="BA36" s="263">
        <v>0</v>
      </c>
      <c r="BB36" s="263"/>
      <c r="BC36" s="263">
        <v>0</v>
      </c>
      <c r="BD36" s="263"/>
      <c r="BE36" s="263">
        <v>0</v>
      </c>
      <c r="BF36" s="263"/>
      <c r="BG36" s="263">
        <v>0</v>
      </c>
      <c r="BH36" s="263"/>
      <c r="BI36" s="263">
        <v>0</v>
      </c>
      <c r="BJ36" s="263"/>
      <c r="BK36" s="263">
        <v>0</v>
      </c>
      <c r="BL36" s="263"/>
      <c r="BM36" s="263">
        <v>0</v>
      </c>
      <c r="BN36" s="263"/>
      <c r="BO36" s="159">
        <f t="shared" ref="BO36" si="49">SUM(AO36:BN36)</f>
        <v>423</v>
      </c>
      <c r="BP36" s="134">
        <f t="shared" si="39"/>
        <v>423</v>
      </c>
      <c r="BQ36" s="7"/>
      <c r="BR36" s="264">
        <v>0</v>
      </c>
      <c r="BS36" s="265"/>
      <c r="BT36" s="106"/>
      <c r="BU36" s="116">
        <f t="shared" si="40"/>
        <v>423</v>
      </c>
      <c r="BV36" s="106"/>
      <c r="BW36" s="259">
        <v>0</v>
      </c>
      <c r="BX36" s="258"/>
      <c r="BY36" s="258">
        <v>0</v>
      </c>
      <c r="BZ36" s="258"/>
      <c r="CA36" s="258">
        <v>0</v>
      </c>
      <c r="CB36" s="258"/>
      <c r="CC36" s="258">
        <v>0</v>
      </c>
      <c r="CD36" s="258"/>
      <c r="CE36" s="258">
        <v>0</v>
      </c>
      <c r="CF36" s="258"/>
      <c r="CG36" s="258">
        <v>0</v>
      </c>
      <c r="CH36" s="258"/>
      <c r="CI36" s="259">
        <v>0</v>
      </c>
      <c r="CJ36" s="258"/>
      <c r="CK36" s="258">
        <v>0</v>
      </c>
      <c r="CL36" s="258"/>
      <c r="CM36" s="258">
        <v>0</v>
      </c>
      <c r="CN36" s="258"/>
      <c r="CO36" s="258">
        <v>0</v>
      </c>
      <c r="CP36" s="258"/>
      <c r="CQ36" s="718">
        <v>0</v>
      </c>
      <c r="CR36" s="717"/>
      <c r="CS36" s="117">
        <f>SUM(CI36:CR36)</f>
        <v>0</v>
      </c>
      <c r="CT36" s="258">
        <v>0</v>
      </c>
      <c r="CU36" s="258"/>
      <c r="CV36" s="258">
        <v>0</v>
      </c>
      <c r="CW36" s="258"/>
      <c r="CX36" s="716">
        <v>0</v>
      </c>
      <c r="CY36" s="717"/>
      <c r="CZ36" s="718">
        <v>0</v>
      </c>
      <c r="DA36" s="719"/>
      <c r="DB36" s="167">
        <f t="shared" si="44"/>
        <v>0</v>
      </c>
      <c r="DC36" s="734">
        <f t="shared" si="42"/>
        <v>0</v>
      </c>
      <c r="DD36" s="735"/>
      <c r="DE36" s="106"/>
      <c r="DF36" s="424">
        <v>-1749</v>
      </c>
      <c r="DG36" s="425"/>
      <c r="DH36" s="252">
        <v>632</v>
      </c>
      <c r="DI36" s="252"/>
      <c r="DJ36" s="425">
        <v>-63</v>
      </c>
      <c r="DK36" s="425"/>
      <c r="DL36" s="252">
        <v>0</v>
      </c>
      <c r="DM36" s="252"/>
      <c r="DN36" s="426">
        <f>SUM(DF36:DM36)</f>
        <v>-1180</v>
      </c>
      <c r="DO36" s="427"/>
      <c r="DP36" s="7"/>
      <c r="DQ36" s="696">
        <v>0</v>
      </c>
      <c r="DR36" s="697"/>
      <c r="DS36" s="106"/>
      <c r="DT36" s="237">
        <f t="shared" si="43"/>
        <v>-757</v>
      </c>
      <c r="DU36" s="11"/>
      <c r="DV36" s="64">
        <v>16</v>
      </c>
      <c r="DW36" s="85" t="s">
        <v>94</v>
      </c>
    </row>
    <row r="37" spans="1:127" ht="2.4500000000000002" customHeight="1" x14ac:dyDescent="0.3">
      <c r="B37" s="29"/>
      <c r="C37" s="12"/>
      <c r="D37" s="103"/>
      <c r="E37" s="106"/>
      <c r="F37" s="106"/>
      <c r="G37" s="106"/>
      <c r="H37" s="106"/>
      <c r="I37" s="106"/>
      <c r="J37" s="106"/>
      <c r="K37" s="106"/>
      <c r="L37" s="106"/>
      <c r="M37" s="7"/>
      <c r="N37" s="7"/>
      <c r="O37" s="106"/>
      <c r="P37" s="106"/>
      <c r="Q37" s="106"/>
      <c r="R37" s="106"/>
      <c r="S37" s="106"/>
      <c r="T37" s="106"/>
      <c r="U37" s="7"/>
      <c r="V37" s="7"/>
      <c r="W37" s="7"/>
      <c r="X37" s="7"/>
      <c r="Y37" s="106"/>
      <c r="Z37" s="106"/>
      <c r="AA37" s="106"/>
      <c r="AB37" s="106"/>
      <c r="AC37" s="106"/>
      <c r="AD37" s="106"/>
      <c r="AE37" s="106"/>
      <c r="AF37" s="106"/>
      <c r="AG37" s="7"/>
      <c r="AH37" s="7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7"/>
      <c r="BP37" s="7"/>
      <c r="BQ37" s="7"/>
      <c r="BR37" s="106"/>
      <c r="BS37" s="106"/>
      <c r="BT37" s="106"/>
      <c r="BU37" s="106"/>
      <c r="BV37" s="106"/>
      <c r="BW37" s="106"/>
      <c r="BX37" s="106"/>
      <c r="BY37" s="106"/>
      <c r="BZ37" s="106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7"/>
      <c r="CT37" s="106"/>
      <c r="CU37" s="106"/>
      <c r="CV37" s="106"/>
      <c r="CW37" s="106"/>
      <c r="CX37" s="106"/>
      <c r="CY37" s="106"/>
      <c r="CZ37" s="106"/>
      <c r="DA37" s="106"/>
      <c r="DB37" s="106"/>
      <c r="DC37" s="7"/>
      <c r="DD37" s="7"/>
      <c r="DE37" s="106"/>
      <c r="DF37" s="106"/>
      <c r="DG37" s="106"/>
      <c r="DH37" s="106"/>
      <c r="DI37" s="106"/>
      <c r="DJ37" s="106"/>
      <c r="DK37" s="106"/>
      <c r="DL37" s="106"/>
      <c r="DM37" s="106"/>
      <c r="DN37" s="7"/>
      <c r="DO37" s="7"/>
      <c r="DP37" s="7"/>
      <c r="DQ37" s="11"/>
      <c r="DR37" s="11"/>
      <c r="DS37" s="106"/>
      <c r="DT37" s="238"/>
      <c r="DU37" s="11"/>
      <c r="DV37" s="12"/>
    </row>
    <row r="38" spans="1:127" s="2" customFormat="1" ht="17.100000000000001" customHeight="1" thickBot="1" x14ac:dyDescent="0.35">
      <c r="A38" s="75" t="s">
        <v>95</v>
      </c>
      <c r="B38" s="76"/>
      <c r="C38" s="55">
        <v>17</v>
      </c>
      <c r="D38" s="3"/>
      <c r="E38" s="360">
        <f>+E36+E28+E27+E26</f>
        <v>0</v>
      </c>
      <c r="F38" s="358"/>
      <c r="G38" s="420">
        <f>+G36+G28+G27+G26</f>
        <v>-2806</v>
      </c>
      <c r="H38" s="420"/>
      <c r="I38" s="358">
        <f>+I36+I28+I27+I26</f>
        <v>0</v>
      </c>
      <c r="J38" s="358"/>
      <c r="K38" s="420">
        <f>+K36+K28+K27+K26</f>
        <v>-701</v>
      </c>
      <c r="L38" s="423"/>
      <c r="M38" s="419">
        <f>+M36+M28+M27+M26</f>
        <v>-3507</v>
      </c>
      <c r="N38" s="420"/>
      <c r="O38" s="419">
        <f>+O36+O28+O27+O26</f>
        <v>-3154</v>
      </c>
      <c r="P38" s="420"/>
      <c r="Q38" s="358">
        <f>+Q36+Q28+Q27+Q26</f>
        <v>0</v>
      </c>
      <c r="R38" s="358"/>
      <c r="S38" s="358">
        <f>+S36+S28+S27+S26</f>
        <v>0</v>
      </c>
      <c r="T38" s="359"/>
      <c r="U38" s="419">
        <f>+U36+U28+U27+U26</f>
        <v>-3154</v>
      </c>
      <c r="V38" s="423"/>
      <c r="W38" s="223">
        <f>+W36+W28+W27+W26</f>
        <v>-6661</v>
      </c>
      <c r="X38" s="7"/>
      <c r="Y38" s="421">
        <f>+Y36+Y28+Y27+Y26</f>
        <v>-22895</v>
      </c>
      <c r="Z38" s="422"/>
      <c r="AA38" s="355">
        <f>+AA36+AA28+AA27+AA26</f>
        <v>3903</v>
      </c>
      <c r="AB38" s="355"/>
      <c r="AC38" s="422">
        <f>+AC36+AC28+AC27+AC26</f>
        <v>-12025</v>
      </c>
      <c r="AD38" s="422"/>
      <c r="AE38" s="355">
        <f>+AE36+AE28+AE27+AE26</f>
        <v>1199</v>
      </c>
      <c r="AF38" s="355"/>
      <c r="AG38" s="418">
        <f>+AG36+AG28+AG27+AG26</f>
        <v>-29818</v>
      </c>
      <c r="AH38" s="418"/>
      <c r="AI38" s="418">
        <f>+AI36+AI28+AI27+AI26</f>
        <v>-54871</v>
      </c>
      <c r="AJ38" s="418"/>
      <c r="AK38" s="418">
        <f>+AK36+AK28+AK27+AK26</f>
        <v>-326</v>
      </c>
      <c r="AL38" s="418"/>
      <c r="AM38" s="357">
        <f>+AM36+AM28+AM27+AM26</f>
        <v>685</v>
      </c>
      <c r="AN38" s="357"/>
      <c r="AO38" s="355">
        <f>+AO26+AO27+AO28+AO36</f>
        <v>6313</v>
      </c>
      <c r="AP38" s="355"/>
      <c r="AQ38" s="355">
        <f>+AQ26+AQ27+AQ28+AQ36</f>
        <v>1366</v>
      </c>
      <c r="AR38" s="355"/>
      <c r="AS38" s="355">
        <f>+AS26+AS27+AS28+AS36</f>
        <v>210</v>
      </c>
      <c r="AT38" s="355"/>
      <c r="AU38" s="355">
        <f>+AU26+AU27+AU28+AU36</f>
        <v>1995</v>
      </c>
      <c r="AV38" s="355"/>
      <c r="AW38" s="355">
        <f>+AW26+AW27+AW28+AW36</f>
        <v>4905</v>
      </c>
      <c r="AX38" s="355"/>
      <c r="AY38" s="355">
        <f>+AY26+AY27+AY28+AY36</f>
        <v>1469</v>
      </c>
      <c r="AZ38" s="355"/>
      <c r="BA38" s="355">
        <f>+BA26+BA27+BA28+BA36</f>
        <v>19</v>
      </c>
      <c r="BB38" s="355"/>
      <c r="BC38" s="355">
        <f>+BC26+BC27+BC28+BC36</f>
        <v>5487</v>
      </c>
      <c r="BD38" s="355"/>
      <c r="BE38" s="355">
        <f>+BE26+BE27+BE28+BE36</f>
        <v>1748</v>
      </c>
      <c r="BF38" s="355"/>
      <c r="BG38" s="355">
        <f>+BG26+BG27+BG28+BG36</f>
        <v>23846</v>
      </c>
      <c r="BH38" s="355"/>
      <c r="BI38" s="355">
        <f>+BI26+BI27+BI28+BI36</f>
        <v>0</v>
      </c>
      <c r="BJ38" s="355"/>
      <c r="BK38" s="355">
        <f>+BK26+BK27+BK28+BK36</f>
        <v>5090</v>
      </c>
      <c r="BL38" s="355"/>
      <c r="BM38" s="355">
        <f>+BM26+BM27+BM28+BM36</f>
        <v>0</v>
      </c>
      <c r="BN38" s="355"/>
      <c r="BO38" s="156">
        <f>+BO26+BO27+BO28+BO36</f>
        <v>52448</v>
      </c>
      <c r="BP38" s="239">
        <f>+BP26+BP27+BP28+BP36</f>
        <v>-31882</v>
      </c>
      <c r="BQ38" s="7"/>
      <c r="BR38" s="353">
        <f>+BR26+BR27+BR28+BR36</f>
        <v>18517</v>
      </c>
      <c r="BS38" s="354"/>
      <c r="BT38" s="7"/>
      <c r="BU38" s="240">
        <f>+BU26+BU27+BU28+BU36</f>
        <v>-20026</v>
      </c>
      <c r="BV38" s="7"/>
      <c r="BW38" s="681">
        <f>+BW36+BW28+BW27+BW26</f>
        <v>0</v>
      </c>
      <c r="BX38" s="682"/>
      <c r="BY38" s="682">
        <f>+BY36+BY28+BY27+BY26</f>
        <v>-776</v>
      </c>
      <c r="BZ38" s="682"/>
      <c r="CA38" s="682">
        <f>+CA36+CA28+CA27+CA26</f>
        <v>-298</v>
      </c>
      <c r="CB38" s="682"/>
      <c r="CC38" s="682">
        <f>+CC36+CC28+CC27+CC26</f>
        <v>-53</v>
      </c>
      <c r="CD38" s="682"/>
      <c r="CE38" s="682">
        <f>+CE36+CE28+CE27+CE26</f>
        <v>-510</v>
      </c>
      <c r="CF38" s="682"/>
      <c r="CG38" s="762">
        <f>+CG36+CG28+CG27+CG26</f>
        <v>0</v>
      </c>
      <c r="CH38" s="762"/>
      <c r="CI38" s="681">
        <f>+CI36+CI28+CI27+CI26</f>
        <v>0</v>
      </c>
      <c r="CJ38" s="682"/>
      <c r="CK38" s="682">
        <f>+CK26+CK27+CK28+CK36</f>
        <v>-1033</v>
      </c>
      <c r="CL38" s="682"/>
      <c r="CM38" s="682">
        <f>+CM26+CM27+CM28+CM36</f>
        <v>-4897</v>
      </c>
      <c r="CN38" s="682"/>
      <c r="CO38" s="680">
        <f>+CO26+CO27+CO28+CO36</f>
        <v>-4392</v>
      </c>
      <c r="CP38" s="680"/>
      <c r="CQ38" s="680">
        <f>+CQ26+CQ27+CQ28+CQ36</f>
        <v>-383</v>
      </c>
      <c r="CR38" s="680"/>
      <c r="CS38" s="241">
        <f>+CS26+CS27+CS28+CS36</f>
        <v>-10705</v>
      </c>
      <c r="CT38" s="680">
        <f>+CT26+CT27+CT28+CT36</f>
        <v>-700</v>
      </c>
      <c r="CU38" s="680"/>
      <c r="CV38" s="680">
        <f>+CV36+CV28+CV27+CV26</f>
        <v>-463</v>
      </c>
      <c r="CW38" s="680"/>
      <c r="CX38" s="699">
        <f>+CX26+CX27+CX28+CX36</f>
        <v>-640</v>
      </c>
      <c r="CY38" s="680"/>
      <c r="CZ38" s="680">
        <f>+CZ36+CZ28+CZ27+CZ26</f>
        <v>-1385</v>
      </c>
      <c r="DA38" s="680"/>
      <c r="DB38" s="241">
        <f t="shared" si="44"/>
        <v>-2025</v>
      </c>
      <c r="DC38" s="680">
        <f>+DC26+DC27+DC28+DC36</f>
        <v>-15530</v>
      </c>
      <c r="DD38" s="761"/>
      <c r="DE38" s="7"/>
      <c r="DF38" s="409">
        <f>+DF36+DF28+DF27+DF26</f>
        <v>-1749</v>
      </c>
      <c r="DG38" s="408"/>
      <c r="DH38" s="344">
        <f>+DH36+DH28+DH27+DH26</f>
        <v>632</v>
      </c>
      <c r="DI38" s="344"/>
      <c r="DJ38" s="408">
        <f>+DJ36+DJ28+DJ27+DJ26</f>
        <v>-63</v>
      </c>
      <c r="DK38" s="408"/>
      <c r="DL38" s="344">
        <f>+DL36+DL28+DL27+DL26</f>
        <v>0</v>
      </c>
      <c r="DM38" s="344"/>
      <c r="DN38" s="409">
        <f>+DN26+DN27+DN28+DN36</f>
        <v>-1180</v>
      </c>
      <c r="DO38" s="410"/>
      <c r="DP38" s="7"/>
      <c r="DQ38" s="759">
        <f>+DQ26+DQ27+DQ28+DQ36</f>
        <v>-20</v>
      </c>
      <c r="DR38" s="760"/>
      <c r="DS38" s="7"/>
      <c r="DT38" s="242">
        <f>+DT26+DT27+DT28+DT36</f>
        <v>-36756</v>
      </c>
      <c r="DU38" s="36"/>
      <c r="DV38" s="55">
        <v>17</v>
      </c>
      <c r="DW38" s="88" t="s">
        <v>96</v>
      </c>
    </row>
    <row r="39" spans="1:127" s="15" customFormat="1" ht="2.4500000000000002" customHeight="1" thickTop="1" x14ac:dyDescent="0.3">
      <c r="B39" s="37"/>
      <c r="C39" s="3"/>
      <c r="D39" s="53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238"/>
      <c r="DU39" s="36"/>
      <c r="DV39" s="3"/>
    </row>
    <row r="40" spans="1:127" ht="15.95" customHeight="1" x14ac:dyDescent="0.3">
      <c r="A40" s="67" t="s">
        <v>97</v>
      </c>
      <c r="B40" s="68"/>
      <c r="C40" s="62">
        <v>18</v>
      </c>
      <c r="D40" s="103"/>
      <c r="E40" s="338">
        <v>0</v>
      </c>
      <c r="F40" s="339"/>
      <c r="G40" s="339">
        <v>0</v>
      </c>
      <c r="H40" s="339"/>
      <c r="I40" s="339">
        <v>0</v>
      </c>
      <c r="J40" s="339"/>
      <c r="K40" s="339">
        <v>0</v>
      </c>
      <c r="L40" s="341"/>
      <c r="M40" s="342">
        <f>SUM(E40:L40)</f>
        <v>0</v>
      </c>
      <c r="N40" s="342"/>
      <c r="O40" s="338">
        <v>0</v>
      </c>
      <c r="P40" s="339"/>
      <c r="Q40" s="339">
        <v>0</v>
      </c>
      <c r="R40" s="339"/>
      <c r="S40" s="339">
        <v>0</v>
      </c>
      <c r="T40" s="341"/>
      <c r="U40" s="342">
        <f>SUM(O40:T40)</f>
        <v>0</v>
      </c>
      <c r="V40" s="342"/>
      <c r="W40" s="122">
        <f>+U40+M40</f>
        <v>0</v>
      </c>
      <c r="X40" s="7"/>
      <c r="Y40" s="753">
        <v>-2672</v>
      </c>
      <c r="Z40" s="754"/>
      <c r="AA40" s="754">
        <v>-1007</v>
      </c>
      <c r="AB40" s="754"/>
      <c r="AC40" s="333">
        <v>0</v>
      </c>
      <c r="AD40" s="333"/>
      <c r="AE40" s="333">
        <v>0</v>
      </c>
      <c r="AF40" s="333"/>
      <c r="AG40" s="758">
        <f t="shared" ref="AG40:AG42" si="50">SUM(Y40:AF40)</f>
        <v>-3679</v>
      </c>
      <c r="AH40" s="758"/>
      <c r="AI40" s="337">
        <v>0</v>
      </c>
      <c r="AJ40" s="337"/>
      <c r="AK40" s="337">
        <v>0</v>
      </c>
      <c r="AL40" s="337"/>
      <c r="AM40" s="337">
        <v>0</v>
      </c>
      <c r="AN40" s="337"/>
      <c r="AO40" s="754">
        <v>-111</v>
      </c>
      <c r="AP40" s="754"/>
      <c r="AQ40" s="333">
        <v>0</v>
      </c>
      <c r="AR40" s="333"/>
      <c r="AS40" s="333">
        <v>0</v>
      </c>
      <c r="AT40" s="333"/>
      <c r="AU40" s="333">
        <v>0</v>
      </c>
      <c r="AV40" s="333"/>
      <c r="AW40" s="333">
        <v>0</v>
      </c>
      <c r="AX40" s="333"/>
      <c r="AY40" s="333">
        <v>0</v>
      </c>
      <c r="AZ40" s="333"/>
      <c r="BA40" s="333">
        <v>0</v>
      </c>
      <c r="BB40" s="333"/>
      <c r="BC40" s="333">
        <v>0</v>
      </c>
      <c r="BD40" s="333"/>
      <c r="BE40" s="333">
        <v>0</v>
      </c>
      <c r="BF40" s="333"/>
      <c r="BG40" s="333">
        <v>0</v>
      </c>
      <c r="BH40" s="333"/>
      <c r="BI40" s="333">
        <v>0</v>
      </c>
      <c r="BJ40" s="333"/>
      <c r="BK40" s="333">
        <v>0</v>
      </c>
      <c r="BL40" s="333"/>
      <c r="BM40" s="333">
        <v>0</v>
      </c>
      <c r="BN40" s="333"/>
      <c r="BO40" s="225">
        <f t="shared" ref="BO40" si="51">SUM(AO40:BN40)</f>
        <v>-111</v>
      </c>
      <c r="BP40" s="230">
        <f t="shared" ref="BP40:BP42" si="52">AI40+AK40+AM40+BO40+AG40</f>
        <v>-3790</v>
      </c>
      <c r="BQ40" s="7"/>
      <c r="BR40" s="403">
        <v>-256</v>
      </c>
      <c r="BS40" s="404"/>
      <c r="BT40" s="106"/>
      <c r="BU40" s="231">
        <f>+BR40+BP40+W40</f>
        <v>-4046</v>
      </c>
      <c r="BV40" s="106"/>
      <c r="BW40" s="329">
        <v>0</v>
      </c>
      <c r="BX40" s="328"/>
      <c r="BY40" s="328">
        <v>0</v>
      </c>
      <c r="BZ40" s="328"/>
      <c r="CA40" s="328">
        <v>0</v>
      </c>
      <c r="CB40" s="328"/>
      <c r="CC40" s="328">
        <v>0</v>
      </c>
      <c r="CD40" s="328"/>
      <c r="CE40" s="328">
        <v>0</v>
      </c>
      <c r="CF40" s="328"/>
      <c r="CG40" s="328">
        <v>0</v>
      </c>
      <c r="CH40" s="328"/>
      <c r="CI40" s="329">
        <v>0</v>
      </c>
      <c r="CJ40" s="328"/>
      <c r="CK40" s="328">
        <v>0</v>
      </c>
      <c r="CL40" s="328"/>
      <c r="CM40" s="328">
        <v>0</v>
      </c>
      <c r="CN40" s="328"/>
      <c r="CO40" s="328">
        <v>0</v>
      </c>
      <c r="CP40" s="328"/>
      <c r="CQ40" s="328">
        <v>0</v>
      </c>
      <c r="CR40" s="328"/>
      <c r="CS40" s="108">
        <f>SUM(CM40:CR40)</f>
        <v>0</v>
      </c>
      <c r="CT40" s="328">
        <v>0</v>
      </c>
      <c r="CU40" s="328"/>
      <c r="CV40" s="328">
        <v>0</v>
      </c>
      <c r="CW40" s="328"/>
      <c r="CX40" s="329">
        <v>0</v>
      </c>
      <c r="CY40" s="328"/>
      <c r="CZ40" s="328">
        <v>0</v>
      </c>
      <c r="DA40" s="330"/>
      <c r="DB40" s="149">
        <f t="shared" si="44"/>
        <v>0</v>
      </c>
      <c r="DC40" s="686">
        <f t="shared" ref="DC40:DC42" si="53">+BW40+BY40+CA40+CC40+CE40+CG40+CS40+CT40+CV40+DB40</f>
        <v>0</v>
      </c>
      <c r="DD40" s="687"/>
      <c r="DE40" s="106"/>
      <c r="DF40" s="321">
        <v>0</v>
      </c>
      <c r="DG40" s="322"/>
      <c r="DH40" s="322">
        <v>0</v>
      </c>
      <c r="DI40" s="322"/>
      <c r="DJ40" s="322">
        <v>0</v>
      </c>
      <c r="DK40" s="322"/>
      <c r="DL40" s="322">
        <v>0</v>
      </c>
      <c r="DM40" s="322"/>
      <c r="DN40" s="323">
        <f>SUM(DF40:DM40)</f>
        <v>0</v>
      </c>
      <c r="DO40" s="324"/>
      <c r="DP40" s="7"/>
      <c r="DQ40" s="692">
        <v>0</v>
      </c>
      <c r="DR40" s="693"/>
      <c r="DS40" s="106"/>
      <c r="DT40" s="233">
        <f t="shared" ref="DT40:DT42" si="54">+BU40+DC40+DN40+DQ40</f>
        <v>-4046</v>
      </c>
      <c r="DU40" s="11"/>
      <c r="DV40" s="62">
        <v>18</v>
      </c>
      <c r="DW40" s="83" t="s">
        <v>98</v>
      </c>
    </row>
    <row r="41" spans="1:127" ht="15.95" customHeight="1" x14ac:dyDescent="0.3">
      <c r="A41" s="77" t="s">
        <v>99</v>
      </c>
      <c r="B41" s="78"/>
      <c r="C41" s="63">
        <v>19</v>
      </c>
      <c r="D41" s="103"/>
      <c r="E41" s="319">
        <v>0</v>
      </c>
      <c r="F41" s="292"/>
      <c r="G41" s="292">
        <v>0</v>
      </c>
      <c r="H41" s="292"/>
      <c r="I41" s="292">
        <v>0</v>
      </c>
      <c r="J41" s="292"/>
      <c r="K41" s="292">
        <v>0</v>
      </c>
      <c r="L41" s="688"/>
      <c r="M41" s="402">
        <f>SUM(E41:L41)</f>
        <v>0</v>
      </c>
      <c r="N41" s="402"/>
      <c r="O41" s="319">
        <v>0</v>
      </c>
      <c r="P41" s="292"/>
      <c r="Q41" s="292">
        <v>0</v>
      </c>
      <c r="R41" s="292"/>
      <c r="S41" s="292">
        <v>0</v>
      </c>
      <c r="T41" s="688"/>
      <c r="U41" s="402">
        <f>SUM(O41:T41)</f>
        <v>0</v>
      </c>
      <c r="V41" s="402"/>
      <c r="W41" s="124">
        <f>+U41+M41</f>
        <v>0</v>
      </c>
      <c r="X41" s="7"/>
      <c r="Y41" s="296">
        <v>0</v>
      </c>
      <c r="Z41" s="289"/>
      <c r="AA41" s="289">
        <v>0</v>
      </c>
      <c r="AB41" s="289"/>
      <c r="AC41" s="289">
        <v>0</v>
      </c>
      <c r="AD41" s="289"/>
      <c r="AE41" s="289">
        <v>0</v>
      </c>
      <c r="AF41" s="289"/>
      <c r="AG41" s="313">
        <f t="shared" si="50"/>
        <v>0</v>
      </c>
      <c r="AH41" s="313"/>
      <c r="AI41" s="689">
        <v>-206</v>
      </c>
      <c r="AJ41" s="689"/>
      <c r="AK41" s="291">
        <v>0</v>
      </c>
      <c r="AL41" s="291"/>
      <c r="AM41" s="291">
        <v>0</v>
      </c>
      <c r="AN41" s="291"/>
      <c r="AO41" s="289">
        <v>0</v>
      </c>
      <c r="AP41" s="289"/>
      <c r="AQ41" s="289">
        <v>0</v>
      </c>
      <c r="AR41" s="289"/>
      <c r="AS41" s="289">
        <v>0</v>
      </c>
      <c r="AT41" s="289"/>
      <c r="AU41" s="289">
        <v>0</v>
      </c>
      <c r="AV41" s="289"/>
      <c r="AW41" s="289">
        <v>0</v>
      </c>
      <c r="AX41" s="289"/>
      <c r="AY41" s="289">
        <v>0</v>
      </c>
      <c r="AZ41" s="289"/>
      <c r="BA41" s="289">
        <v>0</v>
      </c>
      <c r="BB41" s="289"/>
      <c r="BC41" s="289">
        <v>0</v>
      </c>
      <c r="BD41" s="289"/>
      <c r="BE41" s="289">
        <v>0</v>
      </c>
      <c r="BF41" s="289"/>
      <c r="BG41" s="289">
        <v>0</v>
      </c>
      <c r="BH41" s="289"/>
      <c r="BI41" s="289">
        <v>0</v>
      </c>
      <c r="BJ41" s="289"/>
      <c r="BK41" s="289">
        <v>0</v>
      </c>
      <c r="BL41" s="289"/>
      <c r="BM41" s="289">
        <v>0</v>
      </c>
      <c r="BN41" s="289"/>
      <c r="BO41" s="153">
        <f t="shared" ref="BO41" si="55">SUM(AO41:BN41)</f>
        <v>0</v>
      </c>
      <c r="BP41" s="234">
        <f t="shared" si="52"/>
        <v>-206</v>
      </c>
      <c r="BQ41" s="7"/>
      <c r="BR41" s="399">
        <v>-1238</v>
      </c>
      <c r="BS41" s="400"/>
      <c r="BT41" s="106"/>
      <c r="BU41" s="235">
        <f>+BR41+BP41+W41</f>
        <v>-1444</v>
      </c>
      <c r="BV41" s="106"/>
      <c r="BW41" s="281">
        <v>0</v>
      </c>
      <c r="BX41" s="280"/>
      <c r="BY41" s="280">
        <v>0</v>
      </c>
      <c r="BZ41" s="280"/>
      <c r="CA41" s="280">
        <v>0</v>
      </c>
      <c r="CB41" s="280"/>
      <c r="CC41" s="280">
        <v>0</v>
      </c>
      <c r="CD41" s="280"/>
      <c r="CE41" s="280">
        <v>0</v>
      </c>
      <c r="CF41" s="280"/>
      <c r="CG41" s="280">
        <v>0</v>
      </c>
      <c r="CH41" s="280"/>
      <c r="CI41" s="281">
        <v>0</v>
      </c>
      <c r="CJ41" s="280"/>
      <c r="CK41" s="280">
        <v>0</v>
      </c>
      <c r="CL41" s="280"/>
      <c r="CM41" s="280">
        <v>0</v>
      </c>
      <c r="CN41" s="280"/>
      <c r="CO41" s="280">
        <v>0</v>
      </c>
      <c r="CP41" s="280"/>
      <c r="CQ41" s="280">
        <v>0</v>
      </c>
      <c r="CR41" s="280"/>
      <c r="CS41" s="112">
        <f>SUM(CM41:CR41)</f>
        <v>0</v>
      </c>
      <c r="CT41" s="280">
        <v>0</v>
      </c>
      <c r="CU41" s="280"/>
      <c r="CV41" s="280">
        <v>0</v>
      </c>
      <c r="CW41" s="280"/>
      <c r="CX41" s="281">
        <v>0</v>
      </c>
      <c r="CY41" s="280"/>
      <c r="CZ41" s="280">
        <v>0</v>
      </c>
      <c r="DA41" s="282"/>
      <c r="DB41" s="150">
        <f t="shared" si="44"/>
        <v>0</v>
      </c>
      <c r="DC41" s="306">
        <f t="shared" si="53"/>
        <v>0</v>
      </c>
      <c r="DD41" s="307"/>
      <c r="DE41" s="106"/>
      <c r="DF41" s="285">
        <v>0</v>
      </c>
      <c r="DG41" s="275"/>
      <c r="DH41" s="275">
        <v>0</v>
      </c>
      <c r="DI41" s="275"/>
      <c r="DJ41" s="275">
        <v>0</v>
      </c>
      <c r="DK41" s="275"/>
      <c r="DL41" s="275">
        <v>0</v>
      </c>
      <c r="DM41" s="275"/>
      <c r="DN41" s="276">
        <f>SUM(DF41:DM41)</f>
        <v>0</v>
      </c>
      <c r="DO41" s="277"/>
      <c r="DP41" s="7"/>
      <c r="DQ41" s="690">
        <v>0</v>
      </c>
      <c r="DR41" s="691"/>
      <c r="DS41" s="106"/>
      <c r="DT41" s="229">
        <f t="shared" si="54"/>
        <v>-1444</v>
      </c>
      <c r="DU41" s="11"/>
      <c r="DV41" s="63">
        <v>19</v>
      </c>
      <c r="DW41" s="89" t="s">
        <v>100</v>
      </c>
    </row>
    <row r="42" spans="1:127" ht="15.95" customHeight="1" x14ac:dyDescent="0.3">
      <c r="A42" s="71" t="s">
        <v>270</v>
      </c>
      <c r="B42" s="72"/>
      <c r="C42" s="64">
        <v>20</v>
      </c>
      <c r="D42" s="103"/>
      <c r="E42" s="747">
        <v>-36</v>
      </c>
      <c r="F42" s="748"/>
      <c r="G42" s="748">
        <v>-154</v>
      </c>
      <c r="H42" s="748"/>
      <c r="I42" s="748">
        <v>-3</v>
      </c>
      <c r="J42" s="748"/>
      <c r="K42" s="748">
        <v>-707</v>
      </c>
      <c r="L42" s="749"/>
      <c r="M42" s="398">
        <f>SUM(E42:L42)</f>
        <v>-900</v>
      </c>
      <c r="N42" s="398"/>
      <c r="O42" s="747">
        <v>-5</v>
      </c>
      <c r="P42" s="748"/>
      <c r="Q42" s="270">
        <v>0</v>
      </c>
      <c r="R42" s="270"/>
      <c r="S42" s="748">
        <v>-34</v>
      </c>
      <c r="T42" s="749"/>
      <c r="U42" s="398">
        <f>SUM(O42:T42)</f>
        <v>-39</v>
      </c>
      <c r="V42" s="398"/>
      <c r="W42" s="246">
        <f>+U42+M42</f>
        <v>-939</v>
      </c>
      <c r="X42" s="7"/>
      <c r="Y42" s="274">
        <v>0</v>
      </c>
      <c r="Z42" s="263"/>
      <c r="AA42" s="391">
        <v>-688</v>
      </c>
      <c r="AB42" s="391"/>
      <c r="AC42" s="263">
        <v>0</v>
      </c>
      <c r="AD42" s="263"/>
      <c r="AE42" s="263">
        <v>0</v>
      </c>
      <c r="AF42" s="263"/>
      <c r="AG42" s="750">
        <f t="shared" si="50"/>
        <v>-688</v>
      </c>
      <c r="AH42" s="750"/>
      <c r="AI42" s="267">
        <v>3507</v>
      </c>
      <c r="AJ42" s="267"/>
      <c r="AK42" s="267">
        <v>703</v>
      </c>
      <c r="AL42" s="267"/>
      <c r="AM42" s="755">
        <v>-26</v>
      </c>
      <c r="AN42" s="755"/>
      <c r="AO42" s="756">
        <v>91</v>
      </c>
      <c r="AP42" s="756"/>
      <c r="AQ42" s="756">
        <v>-87</v>
      </c>
      <c r="AR42" s="756"/>
      <c r="AS42" s="757">
        <v>2</v>
      </c>
      <c r="AT42" s="757"/>
      <c r="AU42" s="263">
        <v>2</v>
      </c>
      <c r="AV42" s="263"/>
      <c r="AW42" s="263">
        <v>29</v>
      </c>
      <c r="AX42" s="263"/>
      <c r="AY42" s="390">
        <v>10</v>
      </c>
      <c r="AZ42" s="390"/>
      <c r="BA42" s="702">
        <v>0</v>
      </c>
      <c r="BB42" s="702"/>
      <c r="BC42" s="391">
        <v>-3</v>
      </c>
      <c r="BD42" s="391"/>
      <c r="BE42" s="391">
        <v>-1745</v>
      </c>
      <c r="BF42" s="391"/>
      <c r="BG42" s="263">
        <v>1032</v>
      </c>
      <c r="BH42" s="263"/>
      <c r="BI42" s="263">
        <v>0</v>
      </c>
      <c r="BJ42" s="263"/>
      <c r="BK42" s="391">
        <v>-275</v>
      </c>
      <c r="BL42" s="391"/>
      <c r="BM42" s="263">
        <v>0</v>
      </c>
      <c r="BN42" s="263"/>
      <c r="BO42" s="226">
        <f>SUM(AO42:BN42)</f>
        <v>-944</v>
      </c>
      <c r="BP42" s="243">
        <f t="shared" si="52"/>
        <v>2552</v>
      </c>
      <c r="BQ42" s="7"/>
      <c r="BR42" s="264">
        <v>0</v>
      </c>
      <c r="BS42" s="265"/>
      <c r="BT42" s="106"/>
      <c r="BU42" s="244">
        <f>+BR42+BP42+W42</f>
        <v>1613</v>
      </c>
      <c r="BV42" s="106"/>
      <c r="BW42" s="259">
        <v>0</v>
      </c>
      <c r="BX42" s="258"/>
      <c r="BY42" s="258">
        <v>0</v>
      </c>
      <c r="BZ42" s="258"/>
      <c r="CA42" s="258">
        <v>0</v>
      </c>
      <c r="CB42" s="258"/>
      <c r="CC42" s="258">
        <v>0</v>
      </c>
      <c r="CD42" s="258"/>
      <c r="CE42" s="258">
        <v>0</v>
      </c>
      <c r="CF42" s="258"/>
      <c r="CG42" s="258">
        <v>0</v>
      </c>
      <c r="CH42" s="258"/>
      <c r="CI42" s="259">
        <v>0</v>
      </c>
      <c r="CJ42" s="258"/>
      <c r="CK42" s="258">
        <v>0</v>
      </c>
      <c r="CL42" s="258"/>
      <c r="CM42" s="258">
        <v>0</v>
      </c>
      <c r="CN42" s="258"/>
      <c r="CO42" s="258">
        <v>0</v>
      </c>
      <c r="CP42" s="258"/>
      <c r="CQ42" s="258">
        <v>0</v>
      </c>
      <c r="CR42" s="258"/>
      <c r="CS42" s="117">
        <f>SUM(CM42:CR42)</f>
        <v>0</v>
      </c>
      <c r="CT42" s="258">
        <v>0</v>
      </c>
      <c r="CU42" s="258"/>
      <c r="CV42" s="258">
        <v>0</v>
      </c>
      <c r="CW42" s="258"/>
      <c r="CX42" s="259">
        <v>-19</v>
      </c>
      <c r="CY42" s="258"/>
      <c r="CZ42" s="389">
        <v>-52</v>
      </c>
      <c r="DA42" s="720"/>
      <c r="DB42" s="245">
        <f t="shared" si="44"/>
        <v>-71</v>
      </c>
      <c r="DC42" s="751">
        <f t="shared" si="53"/>
        <v>-71</v>
      </c>
      <c r="DD42" s="752"/>
      <c r="DE42" s="106"/>
      <c r="DF42" s="251">
        <v>0</v>
      </c>
      <c r="DG42" s="252"/>
      <c r="DH42" s="252">
        <v>0</v>
      </c>
      <c r="DI42" s="252"/>
      <c r="DJ42" s="252">
        <v>0</v>
      </c>
      <c r="DK42" s="252"/>
      <c r="DL42" s="252">
        <v>0</v>
      </c>
      <c r="DM42" s="252"/>
      <c r="DN42" s="253">
        <f>SUM(DF42:DM42)</f>
        <v>0</v>
      </c>
      <c r="DO42" s="254"/>
      <c r="DP42" s="7"/>
      <c r="DQ42" s="696">
        <v>0</v>
      </c>
      <c r="DR42" s="697"/>
      <c r="DS42" s="106"/>
      <c r="DT42" s="237">
        <f t="shared" si="54"/>
        <v>1542</v>
      </c>
      <c r="DU42" s="11"/>
      <c r="DV42" s="64">
        <v>20</v>
      </c>
      <c r="DW42" s="85" t="s">
        <v>272</v>
      </c>
    </row>
    <row r="43" spans="1:127" ht="2.4500000000000002" customHeight="1" x14ac:dyDescent="0.3">
      <c r="B43" s="29"/>
      <c r="C43" s="12"/>
      <c r="D43" s="103"/>
      <c r="E43" s="106"/>
      <c r="F43" s="106"/>
      <c r="G43" s="106"/>
      <c r="H43" s="106"/>
      <c r="I43" s="106"/>
      <c r="J43" s="106"/>
      <c r="K43" s="106"/>
      <c r="L43" s="106"/>
      <c r="M43" s="7"/>
      <c r="N43" s="7"/>
      <c r="O43" s="106"/>
      <c r="P43" s="106"/>
      <c r="Q43" s="106"/>
      <c r="R43" s="106"/>
      <c r="S43" s="106"/>
      <c r="T43" s="106"/>
      <c r="U43" s="7"/>
      <c r="V43" s="7"/>
      <c r="W43" s="7"/>
      <c r="X43" s="7"/>
      <c r="Y43" s="106"/>
      <c r="Z43" s="106"/>
      <c r="AA43" s="106"/>
      <c r="AB43" s="106"/>
      <c r="AC43" s="106"/>
      <c r="AD43" s="106"/>
      <c r="AE43" s="106"/>
      <c r="AF43" s="106"/>
      <c r="AG43" s="7"/>
      <c r="AH43" s="7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6"/>
      <c r="BD43" s="106"/>
      <c r="BE43" s="106"/>
      <c r="BF43" s="106"/>
      <c r="BG43" s="106"/>
      <c r="BH43" s="106"/>
      <c r="BI43" s="106"/>
      <c r="BJ43" s="106"/>
      <c r="BK43" s="106"/>
      <c r="BL43" s="106"/>
      <c r="BM43" s="106"/>
      <c r="BN43" s="106"/>
      <c r="BO43" s="7"/>
      <c r="BP43" s="7"/>
      <c r="BQ43" s="7"/>
      <c r="BR43" s="106"/>
      <c r="BS43" s="106"/>
      <c r="BT43" s="106"/>
      <c r="BU43" s="106"/>
      <c r="BV43" s="106"/>
      <c r="BW43" s="106"/>
      <c r="BX43" s="106"/>
      <c r="BY43" s="106"/>
      <c r="BZ43" s="106"/>
      <c r="CA43" s="106"/>
      <c r="CB43" s="106"/>
      <c r="CC43" s="106"/>
      <c r="CD43" s="106"/>
      <c r="CE43" s="106"/>
      <c r="CF43" s="106"/>
      <c r="CG43" s="106"/>
      <c r="CH43" s="106"/>
      <c r="CI43" s="106"/>
      <c r="CJ43" s="106"/>
      <c r="CK43" s="106"/>
      <c r="CL43" s="106"/>
      <c r="CM43" s="106"/>
      <c r="CN43" s="106"/>
      <c r="CO43" s="106"/>
      <c r="CP43" s="106"/>
      <c r="CQ43" s="106"/>
      <c r="CR43" s="106"/>
      <c r="CS43" s="7"/>
      <c r="CT43" s="106"/>
      <c r="CU43" s="106"/>
      <c r="CV43" s="106"/>
      <c r="CW43" s="106"/>
      <c r="CX43" s="106"/>
      <c r="CY43" s="106"/>
      <c r="CZ43" s="106"/>
      <c r="DA43" s="106"/>
      <c r="DB43" s="106"/>
      <c r="DC43" s="7"/>
      <c r="DD43" s="7"/>
      <c r="DE43" s="106"/>
      <c r="DF43" s="106"/>
      <c r="DG43" s="106"/>
      <c r="DH43" s="106"/>
      <c r="DI43" s="106"/>
      <c r="DJ43" s="106"/>
      <c r="DK43" s="106"/>
      <c r="DL43" s="106"/>
      <c r="DM43" s="106"/>
      <c r="DN43" s="7"/>
      <c r="DO43" s="7"/>
      <c r="DP43" s="7"/>
      <c r="DQ43" s="11"/>
      <c r="DR43" s="11"/>
      <c r="DS43" s="106"/>
      <c r="DT43" s="7"/>
      <c r="DU43" s="11"/>
      <c r="DV43" s="12"/>
    </row>
    <row r="44" spans="1:127" s="2" customFormat="1" ht="17.100000000000001" customHeight="1" thickBot="1" x14ac:dyDescent="0.35">
      <c r="A44" s="56" t="s">
        <v>305</v>
      </c>
      <c r="B44" s="57"/>
      <c r="C44" s="55">
        <v>21</v>
      </c>
      <c r="D44" s="3"/>
      <c r="E44" s="360">
        <f>+E46+E48</f>
        <v>11</v>
      </c>
      <c r="F44" s="358"/>
      <c r="G44" s="358">
        <f>+G46+G48</f>
        <v>832</v>
      </c>
      <c r="H44" s="358"/>
      <c r="I44" s="358">
        <f>+I46+I48</f>
        <v>11</v>
      </c>
      <c r="J44" s="358"/>
      <c r="K44" s="358">
        <f>+K46+K48</f>
        <v>6116</v>
      </c>
      <c r="L44" s="359"/>
      <c r="M44" s="360">
        <f>+M46+M48</f>
        <v>6970</v>
      </c>
      <c r="N44" s="358"/>
      <c r="O44" s="360">
        <f>+O46+O48</f>
        <v>0</v>
      </c>
      <c r="P44" s="358"/>
      <c r="Q44" s="358">
        <f>+Q46+Q48</f>
        <v>0</v>
      </c>
      <c r="R44" s="358"/>
      <c r="S44" s="358">
        <f>+S46+S48</f>
        <v>0</v>
      </c>
      <c r="T44" s="359"/>
      <c r="U44" s="360">
        <f>+U46+U48</f>
        <v>0</v>
      </c>
      <c r="V44" s="358"/>
      <c r="W44" s="123">
        <f>+W46+W48</f>
        <v>6970</v>
      </c>
      <c r="X44" s="7"/>
      <c r="Y44" s="361">
        <f>+Y46+Y48</f>
        <v>0</v>
      </c>
      <c r="Z44" s="355"/>
      <c r="AA44" s="355">
        <f>+AA46+AA48</f>
        <v>7424</v>
      </c>
      <c r="AB44" s="355"/>
      <c r="AC44" s="355">
        <f>+AC46+AC48</f>
        <v>88</v>
      </c>
      <c r="AD44" s="355"/>
      <c r="AE44" s="355">
        <f>+AE46+AE48</f>
        <v>1199</v>
      </c>
      <c r="AF44" s="355"/>
      <c r="AG44" s="357">
        <f>+AG46+AG48</f>
        <v>8711</v>
      </c>
      <c r="AH44" s="357"/>
      <c r="AI44" s="357">
        <f>+AI46+AI48</f>
        <v>0</v>
      </c>
      <c r="AJ44" s="357"/>
      <c r="AK44" s="357">
        <f>+AK46+AK48</f>
        <v>5384</v>
      </c>
      <c r="AL44" s="357"/>
      <c r="AM44" s="357">
        <f>+AM46+AM48</f>
        <v>636</v>
      </c>
      <c r="AN44" s="357"/>
      <c r="AO44" s="355">
        <f>+AO46+AO48</f>
        <v>7819</v>
      </c>
      <c r="AP44" s="355"/>
      <c r="AQ44" s="355">
        <f>+AQ46+AQ48</f>
        <v>0</v>
      </c>
      <c r="AR44" s="355"/>
      <c r="AS44" s="355">
        <f>+AS46+AS48</f>
        <v>113</v>
      </c>
      <c r="AT44" s="355"/>
      <c r="AU44" s="355">
        <f>+AU46+AU48</f>
        <v>2010</v>
      </c>
      <c r="AV44" s="355"/>
      <c r="AW44" s="355">
        <f>+AW46+AW48</f>
        <v>4934</v>
      </c>
      <c r="AX44" s="355"/>
      <c r="AY44" s="355">
        <f>+AY46+AY48</f>
        <v>1479</v>
      </c>
      <c r="AZ44" s="355"/>
      <c r="BA44" s="355">
        <f>+BA46+BA48</f>
        <v>19</v>
      </c>
      <c r="BB44" s="355"/>
      <c r="BC44" s="355">
        <f>+BC46+BC48</f>
        <v>4855</v>
      </c>
      <c r="BD44" s="355"/>
      <c r="BE44" s="356">
        <f>+BE46+BE48</f>
        <v>3</v>
      </c>
      <c r="BF44" s="356"/>
      <c r="BG44" s="355">
        <f>+BG46+BG48</f>
        <v>21653</v>
      </c>
      <c r="BH44" s="355"/>
      <c r="BI44" s="355">
        <f>+BI46+BI48</f>
        <v>0</v>
      </c>
      <c r="BJ44" s="355"/>
      <c r="BK44" s="355">
        <f>+BK46+BK48</f>
        <v>1743</v>
      </c>
      <c r="BL44" s="355"/>
      <c r="BM44" s="355">
        <f>+BM46+BM48</f>
        <v>0</v>
      </c>
      <c r="BN44" s="355"/>
      <c r="BO44" s="156">
        <f>+BO46+BO48</f>
        <v>44628</v>
      </c>
      <c r="BP44" s="163">
        <f>+BP46+BP48</f>
        <v>59359</v>
      </c>
      <c r="BQ44" s="7"/>
      <c r="BR44" s="353">
        <f>+BR46+BR48</f>
        <v>19784</v>
      </c>
      <c r="BS44" s="354"/>
      <c r="BT44" s="7"/>
      <c r="BU44" s="119">
        <f>+BU46+BU48</f>
        <v>86113</v>
      </c>
      <c r="BV44" s="7"/>
      <c r="BW44" s="729">
        <f>+BW46+BW48</f>
        <v>10.6</v>
      </c>
      <c r="BX44" s="730"/>
      <c r="BY44" s="703">
        <f>+BY46+BY48</f>
        <v>0</v>
      </c>
      <c r="BZ44" s="703"/>
      <c r="CA44" s="703">
        <f>+CA46+CA48</f>
        <v>0</v>
      </c>
      <c r="CB44" s="703"/>
      <c r="CC44" s="703">
        <f>+CC46+CC48</f>
        <v>0</v>
      </c>
      <c r="CD44" s="703"/>
      <c r="CE44" s="703">
        <f>+CE46+CE48</f>
        <v>0</v>
      </c>
      <c r="CF44" s="703"/>
      <c r="CG44" s="703">
        <f>+CG46+CG48</f>
        <v>0</v>
      </c>
      <c r="CH44" s="703"/>
      <c r="CI44" s="681">
        <f>+CI46+CI48</f>
        <v>185</v>
      </c>
      <c r="CJ44" s="682"/>
      <c r="CK44" s="682">
        <f>+CK46+CK48</f>
        <v>250</v>
      </c>
      <c r="CL44" s="682"/>
      <c r="CM44" s="682">
        <f>+CM46+CM48</f>
        <v>3296</v>
      </c>
      <c r="CN44" s="682"/>
      <c r="CO44" s="682">
        <f>+CO46+CO48</f>
        <v>1697</v>
      </c>
      <c r="CP44" s="682"/>
      <c r="CQ44" s="704">
        <f>+CQ46+CQ48</f>
        <v>0</v>
      </c>
      <c r="CR44" s="705"/>
      <c r="CS44" s="125">
        <f>SUM(CI44:CR44)</f>
        <v>5428</v>
      </c>
      <c r="CT44" s="706">
        <f>+CT46+CT48</f>
        <v>270</v>
      </c>
      <c r="CU44" s="703"/>
      <c r="CV44" s="703">
        <f>+CV46+CV48</f>
        <v>702</v>
      </c>
      <c r="CW44" s="707"/>
      <c r="CX44" s="682">
        <f>+CX46+CX48</f>
        <v>0</v>
      </c>
      <c r="CY44" s="682"/>
      <c r="CZ44" s="682">
        <f>+CZ46+CZ48</f>
        <v>0</v>
      </c>
      <c r="DA44" s="701"/>
      <c r="DB44" s="125">
        <f>SUM(CX44:CZ44)</f>
        <v>0</v>
      </c>
      <c r="DC44" s="681">
        <f>+DC48+DC46</f>
        <v>6410.6</v>
      </c>
      <c r="DD44" s="701"/>
      <c r="DE44" s="7"/>
      <c r="DF44" s="345">
        <f>+DF46+DF48</f>
        <v>1468</v>
      </c>
      <c r="DG44" s="344"/>
      <c r="DH44" s="344">
        <f>+DH46+DH48</f>
        <v>632</v>
      </c>
      <c r="DI44" s="344"/>
      <c r="DJ44" s="344">
        <f>+DJ46+DJ48</f>
        <v>158</v>
      </c>
      <c r="DK44" s="344"/>
      <c r="DL44" s="344">
        <f>+DL46+DL48</f>
        <v>834</v>
      </c>
      <c r="DM44" s="344"/>
      <c r="DN44" s="345">
        <f>+DN48+DN46</f>
        <v>3092</v>
      </c>
      <c r="DO44" s="346"/>
      <c r="DP44" s="7"/>
      <c r="DQ44" s="694">
        <f>+DQ48+DQ46</f>
        <v>0</v>
      </c>
      <c r="DR44" s="695"/>
      <c r="DS44" s="7"/>
      <c r="DT44" s="121">
        <f>+DT46+DT48</f>
        <v>95615.6</v>
      </c>
      <c r="DU44" s="27"/>
      <c r="DV44" s="55">
        <v>21</v>
      </c>
      <c r="DW44" s="86" t="s">
        <v>303</v>
      </c>
    </row>
    <row r="45" spans="1:127" s="15" customFormat="1" ht="2.4500000000000002" customHeight="1" thickTop="1" x14ac:dyDescent="0.3">
      <c r="A45" s="20"/>
      <c r="B45" s="30"/>
      <c r="C45" s="3"/>
      <c r="D45" s="53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9" t="s">
        <v>306</v>
      </c>
      <c r="B46" s="80"/>
      <c r="C46" s="65">
        <v>22</v>
      </c>
      <c r="D46" s="103"/>
      <c r="E46" s="379">
        <v>0</v>
      </c>
      <c r="F46" s="380"/>
      <c r="G46" s="381">
        <v>0</v>
      </c>
      <c r="H46" s="380"/>
      <c r="I46" s="381">
        <v>0</v>
      </c>
      <c r="J46" s="380"/>
      <c r="K46" s="381">
        <v>0</v>
      </c>
      <c r="L46" s="382"/>
      <c r="M46" s="383">
        <f>SUM(E46:L46)</f>
        <v>0</v>
      </c>
      <c r="N46" s="383"/>
      <c r="O46" s="379">
        <v>0</v>
      </c>
      <c r="P46" s="380"/>
      <c r="Q46" s="380">
        <v>0</v>
      </c>
      <c r="R46" s="380"/>
      <c r="S46" s="380">
        <v>0</v>
      </c>
      <c r="T46" s="382"/>
      <c r="U46" s="383">
        <f>SUM(O46:T46)</f>
        <v>0</v>
      </c>
      <c r="V46" s="383"/>
      <c r="W46" s="126">
        <f>+U46+M46</f>
        <v>0</v>
      </c>
      <c r="X46" s="7"/>
      <c r="Y46" s="384">
        <v>0</v>
      </c>
      <c r="Z46" s="373"/>
      <c r="AA46" s="373">
        <v>0</v>
      </c>
      <c r="AB46" s="373"/>
      <c r="AC46" s="373">
        <v>0</v>
      </c>
      <c r="AD46" s="373"/>
      <c r="AE46" s="373">
        <v>1199</v>
      </c>
      <c r="AF46" s="373"/>
      <c r="AG46" s="377">
        <f>SUM(Y46:AF46)</f>
        <v>1199</v>
      </c>
      <c r="AH46" s="377"/>
      <c r="AI46" s="378">
        <v>0</v>
      </c>
      <c r="AJ46" s="378"/>
      <c r="AK46" s="378">
        <v>5384</v>
      </c>
      <c r="AL46" s="378"/>
      <c r="AM46" s="378">
        <v>636</v>
      </c>
      <c r="AN46" s="378"/>
      <c r="AO46" s="373">
        <v>3492</v>
      </c>
      <c r="AP46" s="373"/>
      <c r="AQ46" s="373">
        <v>0</v>
      </c>
      <c r="AR46" s="373"/>
      <c r="AS46" s="373">
        <v>0</v>
      </c>
      <c r="AT46" s="373"/>
      <c r="AU46" s="373">
        <v>0</v>
      </c>
      <c r="AV46" s="373"/>
      <c r="AW46" s="373">
        <v>0</v>
      </c>
      <c r="AX46" s="373"/>
      <c r="AY46" s="373">
        <v>0</v>
      </c>
      <c r="AZ46" s="373"/>
      <c r="BA46" s="373">
        <v>0</v>
      </c>
      <c r="BB46" s="373"/>
      <c r="BC46" s="373">
        <v>0</v>
      </c>
      <c r="BD46" s="373"/>
      <c r="BE46" s="373">
        <v>0</v>
      </c>
      <c r="BF46" s="373"/>
      <c r="BG46" s="373">
        <v>0</v>
      </c>
      <c r="BH46" s="373"/>
      <c r="BI46" s="373">
        <v>0</v>
      </c>
      <c r="BJ46" s="373"/>
      <c r="BK46" s="373">
        <v>0</v>
      </c>
      <c r="BL46" s="373"/>
      <c r="BM46" s="373">
        <v>0</v>
      </c>
      <c r="BN46" s="373"/>
      <c r="BO46" s="172">
        <f t="shared" ref="BO46" si="56">SUM(AO46:BN46)</f>
        <v>3492</v>
      </c>
      <c r="BP46" s="135">
        <f>AI46+AK46+AM46+BO46+AG46</f>
        <v>10711</v>
      </c>
      <c r="BQ46" s="7"/>
      <c r="BR46" s="374">
        <v>0</v>
      </c>
      <c r="BS46" s="375"/>
      <c r="BT46" s="106"/>
      <c r="BU46" s="127">
        <f>+BR46+BP46+W46</f>
        <v>10711</v>
      </c>
      <c r="BV46" s="106"/>
      <c r="BW46" s="372">
        <v>0</v>
      </c>
      <c r="BX46" s="370"/>
      <c r="BY46" s="370">
        <v>0</v>
      </c>
      <c r="BZ46" s="370"/>
      <c r="CA46" s="370">
        <v>0</v>
      </c>
      <c r="CB46" s="370"/>
      <c r="CC46" s="370">
        <v>0</v>
      </c>
      <c r="CD46" s="370"/>
      <c r="CE46" s="370">
        <v>0</v>
      </c>
      <c r="CF46" s="370"/>
      <c r="CG46" s="370">
        <v>0</v>
      </c>
      <c r="CH46" s="371"/>
      <c r="CI46" s="370">
        <v>0</v>
      </c>
      <c r="CJ46" s="370"/>
      <c r="CK46" s="370">
        <v>0</v>
      </c>
      <c r="CL46" s="370"/>
      <c r="CM46" s="370">
        <v>0</v>
      </c>
      <c r="CN46" s="370"/>
      <c r="CO46" s="370">
        <v>0</v>
      </c>
      <c r="CP46" s="370"/>
      <c r="CQ46" s="370">
        <v>0</v>
      </c>
      <c r="CR46" s="371"/>
      <c r="CS46" s="165">
        <f>SUM(CM46:CR46)</f>
        <v>0</v>
      </c>
      <c r="CT46" s="372">
        <v>0</v>
      </c>
      <c r="CU46" s="370"/>
      <c r="CV46" s="370">
        <v>0</v>
      </c>
      <c r="CW46" s="371"/>
      <c r="CX46" s="370">
        <v>0</v>
      </c>
      <c r="CY46" s="370"/>
      <c r="CZ46" s="370">
        <v>0</v>
      </c>
      <c r="DA46" s="370"/>
      <c r="DB46" s="128">
        <f t="shared" ref="DB46" si="57">SUM(CX46:DA46)</f>
        <v>0</v>
      </c>
      <c r="DC46" s="349">
        <f t="shared" ref="DC46" si="58">+BW46+BY46+CA46+CC46+CE46+CG46+CS46+CT46+CV46+DB46</f>
        <v>0</v>
      </c>
      <c r="DD46" s="350"/>
      <c r="DE46" s="106"/>
      <c r="DF46" s="363">
        <v>0</v>
      </c>
      <c r="DG46" s="364"/>
      <c r="DH46" s="364">
        <v>0</v>
      </c>
      <c r="DI46" s="364"/>
      <c r="DJ46" s="364">
        <v>0</v>
      </c>
      <c r="DK46" s="364"/>
      <c r="DL46" s="364">
        <v>0</v>
      </c>
      <c r="DM46" s="364"/>
      <c r="DN46" s="365">
        <f>SUM(DF46:DM46)</f>
        <v>0</v>
      </c>
      <c r="DO46" s="366">
        <f t="shared" ref="DO46" si="59">BP46+DI46+CX46+BP46</f>
        <v>21422</v>
      </c>
      <c r="DP46" s="7"/>
      <c r="DQ46" s="745">
        <v>0</v>
      </c>
      <c r="DR46" s="746">
        <f t="shared" ref="DR46" si="60">BS46+DL46+DA46+BS46</f>
        <v>0</v>
      </c>
      <c r="DS46" s="106"/>
      <c r="DT46" s="129">
        <f>+BU46+DC46+DN46+DQ46</f>
        <v>10711</v>
      </c>
      <c r="DU46" s="28"/>
      <c r="DV46" s="65">
        <v>22</v>
      </c>
      <c r="DW46" s="90" t="s">
        <v>304</v>
      </c>
    </row>
    <row r="47" spans="1:127" s="15" customFormat="1" ht="2.4500000000000002" customHeight="1" thickTop="1" x14ac:dyDescent="0.3">
      <c r="A47" s="16"/>
      <c r="B47" s="37"/>
      <c r="C47" s="12"/>
      <c r="D47" s="103"/>
      <c r="E47" s="106"/>
      <c r="F47" s="106"/>
      <c r="G47" s="106"/>
      <c r="H47" s="106"/>
      <c r="I47" s="106"/>
      <c r="J47" s="106"/>
      <c r="K47" s="106"/>
      <c r="L47" s="106"/>
      <c r="M47" s="7"/>
      <c r="N47" s="7"/>
      <c r="O47" s="106"/>
      <c r="P47" s="106"/>
      <c r="Q47" s="106"/>
      <c r="R47" s="106"/>
      <c r="S47" s="106"/>
      <c r="T47" s="106"/>
      <c r="U47" s="7"/>
      <c r="V47" s="7"/>
      <c r="W47" s="7"/>
      <c r="X47" s="7"/>
      <c r="Y47" s="106"/>
      <c r="Z47" s="106"/>
      <c r="AA47" s="106"/>
      <c r="AB47" s="106"/>
      <c r="AC47" s="106"/>
      <c r="AD47" s="106"/>
      <c r="AE47" s="106"/>
      <c r="AF47" s="106"/>
      <c r="AG47" s="7"/>
      <c r="AH47" s="7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6"/>
      <c r="AW47" s="106"/>
      <c r="AX47" s="106"/>
      <c r="AY47" s="106"/>
      <c r="AZ47" s="106"/>
      <c r="BA47" s="106"/>
      <c r="BB47" s="106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7"/>
      <c r="BP47" s="7"/>
      <c r="BQ47" s="7"/>
      <c r="BR47" s="106"/>
      <c r="BS47" s="106"/>
      <c r="BT47" s="106"/>
      <c r="BU47" s="106"/>
      <c r="BV47" s="106"/>
      <c r="BW47" s="106"/>
      <c r="BX47" s="106"/>
      <c r="BY47" s="106"/>
      <c r="BZ47" s="106"/>
      <c r="CA47" s="106"/>
      <c r="CB47" s="106"/>
      <c r="CC47" s="106"/>
      <c r="CD47" s="106"/>
      <c r="CE47" s="106"/>
      <c r="CF47" s="106"/>
      <c r="CG47" s="106"/>
      <c r="CH47" s="106"/>
      <c r="CI47" s="106"/>
      <c r="CJ47" s="106"/>
      <c r="CK47" s="106"/>
      <c r="CL47" s="106"/>
      <c r="CM47" s="106"/>
      <c r="CN47" s="106"/>
      <c r="CO47" s="106"/>
      <c r="CP47" s="106"/>
      <c r="CQ47" s="106"/>
      <c r="CR47" s="106"/>
      <c r="CS47" s="7"/>
      <c r="CT47" s="106"/>
      <c r="CU47" s="106"/>
      <c r="CV47" s="106"/>
      <c r="CW47" s="106"/>
      <c r="CX47" s="106"/>
      <c r="CY47" s="106"/>
      <c r="CZ47" s="106"/>
      <c r="DA47" s="106"/>
      <c r="DB47" s="106"/>
      <c r="DC47" s="7"/>
      <c r="DD47" s="7"/>
      <c r="DE47" s="106"/>
      <c r="DF47" s="106"/>
      <c r="DG47" s="106"/>
      <c r="DH47" s="106"/>
      <c r="DI47" s="106"/>
      <c r="DJ47" s="106"/>
      <c r="DK47" s="106"/>
      <c r="DL47" s="106"/>
      <c r="DM47" s="106"/>
      <c r="DN47" s="7"/>
      <c r="DO47" s="7"/>
      <c r="DP47" s="7"/>
      <c r="DQ47" s="11"/>
      <c r="DR47" s="11"/>
      <c r="DS47" s="106"/>
      <c r="DT47" s="7"/>
      <c r="DU47" s="28"/>
      <c r="DV47" s="12"/>
    </row>
    <row r="48" spans="1:127" s="2" customFormat="1" ht="17.100000000000001" customHeight="1" thickBot="1" x14ac:dyDescent="0.35">
      <c r="A48" s="75" t="s">
        <v>101</v>
      </c>
      <c r="B48" s="76"/>
      <c r="C48" s="55">
        <v>23</v>
      </c>
      <c r="D48" s="3"/>
      <c r="E48" s="360">
        <f>+E50+E51+E52+E53+E54+E55+E56</f>
        <v>11</v>
      </c>
      <c r="F48" s="358"/>
      <c r="G48" s="358">
        <f>+G50+G51+G52+G53+G54+G55+G56</f>
        <v>832</v>
      </c>
      <c r="H48" s="358"/>
      <c r="I48" s="358">
        <f>+I50+I51+I52+I53+I54+I55+I56</f>
        <v>11</v>
      </c>
      <c r="J48" s="358"/>
      <c r="K48" s="358">
        <f>+K50+K51+K52+K53+K54+K55+K56</f>
        <v>6116</v>
      </c>
      <c r="L48" s="359"/>
      <c r="M48" s="360">
        <f>+M50+M51+M52+M53+M54+M55+M56</f>
        <v>6970</v>
      </c>
      <c r="N48" s="358"/>
      <c r="O48" s="360">
        <f>+O50+O51+O52+O53+O54+O55+O56</f>
        <v>0</v>
      </c>
      <c r="P48" s="358"/>
      <c r="Q48" s="358">
        <f>+Q50+Q51+Q52+Q53+Q54+Q55+Q56</f>
        <v>0</v>
      </c>
      <c r="R48" s="358"/>
      <c r="S48" s="358">
        <f>+S50+S51+S52+S53+S54+S55+S56</f>
        <v>0</v>
      </c>
      <c r="T48" s="359"/>
      <c r="U48" s="360">
        <f>+U50+U51+U52+U53+U54+U55+U56</f>
        <v>0</v>
      </c>
      <c r="V48" s="358"/>
      <c r="W48" s="123">
        <f>+W50+W51+W52+W53+W54+W55+W56</f>
        <v>6970</v>
      </c>
      <c r="X48" s="7"/>
      <c r="Y48" s="361">
        <f>+Y50+Y51+Y52+Y53+Y54+Y55+Y56</f>
        <v>0</v>
      </c>
      <c r="Z48" s="355"/>
      <c r="AA48" s="355">
        <f>+AA50+AA51+AA52+AA53+AA54+AA55+AA56</f>
        <v>7424</v>
      </c>
      <c r="AB48" s="355"/>
      <c r="AC48" s="355">
        <f>+AC50+AC51+AC52+AC53+AC54+AC55+AC56</f>
        <v>88</v>
      </c>
      <c r="AD48" s="355"/>
      <c r="AE48" s="355">
        <f>+AE50+AE51+AE52+AE53+AE54+AE55+AE56</f>
        <v>0</v>
      </c>
      <c r="AF48" s="743"/>
      <c r="AG48" s="357">
        <f>+AG50+AG51+AG52+AG53+AG54+AG55+AG56</f>
        <v>7512</v>
      </c>
      <c r="AH48" s="357"/>
      <c r="AI48" s="357">
        <f>+AI50+AI51+AI52+AI53+AI54+AI55+AI56</f>
        <v>0</v>
      </c>
      <c r="AJ48" s="357"/>
      <c r="AK48" s="357">
        <f>+AK50+AK51+AK52+AK53+AK54+AK55+AK56</f>
        <v>0</v>
      </c>
      <c r="AL48" s="357"/>
      <c r="AM48" s="357">
        <f>+AM50+AM51+AM52+AM53+AM54+AM55+AM56</f>
        <v>0</v>
      </c>
      <c r="AN48" s="357"/>
      <c r="AO48" s="355">
        <f>+AO50+AO51+AO52+AO53+AO54+AO55+AO56</f>
        <v>4327</v>
      </c>
      <c r="AP48" s="355"/>
      <c r="AQ48" s="355">
        <f>+AQ50+AQ51+AQ52+AQ53+AQ54+AQ55+AQ56</f>
        <v>0</v>
      </c>
      <c r="AR48" s="355"/>
      <c r="AS48" s="355">
        <f>+AS50+AS51+AS52+AS53+AS54+AS55+AS56</f>
        <v>113</v>
      </c>
      <c r="AT48" s="355"/>
      <c r="AU48" s="355">
        <f>+AU50+AU51+AU52+AU53+AU54+AU55+AU56</f>
        <v>2010</v>
      </c>
      <c r="AV48" s="355"/>
      <c r="AW48" s="355">
        <f>+AW50+AW51+AW52+AW53+AW54+AW55+AW56</f>
        <v>4934</v>
      </c>
      <c r="AX48" s="355"/>
      <c r="AY48" s="355">
        <f>+AY50+AY51+AY52+AY53+AY54+AY55+AY56</f>
        <v>1479</v>
      </c>
      <c r="AZ48" s="355"/>
      <c r="BA48" s="355">
        <f>+BA50+BA51+BA52+BA53+BA54+BA55+BA56</f>
        <v>19</v>
      </c>
      <c r="BB48" s="355"/>
      <c r="BC48" s="355">
        <f>+BC50+BC51+BC52+BC53+BC54+BC55+BC56</f>
        <v>4855</v>
      </c>
      <c r="BD48" s="355"/>
      <c r="BE48" s="356">
        <f>+BE50+BE51+BE52+BE53+BE54+BE55+BE56</f>
        <v>3</v>
      </c>
      <c r="BF48" s="356"/>
      <c r="BG48" s="355">
        <f>+BG50+BG51+BG52+BG53+BG54+BG55+BG56</f>
        <v>21653</v>
      </c>
      <c r="BH48" s="355"/>
      <c r="BI48" s="355">
        <f>+BI50+BI51+BI52+BI53+BI54+BI55+BI56</f>
        <v>0</v>
      </c>
      <c r="BJ48" s="355"/>
      <c r="BK48" s="355">
        <f>+BK50+BK51+BK52+BK53+BK54+BK55+BK56</f>
        <v>1743</v>
      </c>
      <c r="BL48" s="355"/>
      <c r="BM48" s="355">
        <f>+BM50+BM51+BM52+BM53+BM54+BM55+BM56</f>
        <v>0</v>
      </c>
      <c r="BN48" s="355"/>
      <c r="BO48" s="156">
        <f>+BO50+BO51+BO52+BO53+BO54+BO55+BO56</f>
        <v>41136</v>
      </c>
      <c r="BP48" s="163">
        <f>AI48+AK48+AM48+BO48+AG48</f>
        <v>48648</v>
      </c>
      <c r="BQ48" s="7"/>
      <c r="BR48" s="353">
        <f>+BR50+BR51+BR52+BR53+BR54+BR55+BR56</f>
        <v>19784</v>
      </c>
      <c r="BS48" s="354"/>
      <c r="BT48" s="7"/>
      <c r="BU48" s="119">
        <f>+BU50+BU51+BU52+BU53+BU54+BU55+BU56</f>
        <v>75402</v>
      </c>
      <c r="BV48" s="7"/>
      <c r="BW48" s="729">
        <f>+BW50+BW51+BW52+BW53+BW54+BW55+BW56</f>
        <v>10.6</v>
      </c>
      <c r="BX48" s="730"/>
      <c r="BY48" s="703">
        <f>+BY50+BY51+BY52+BY53+BY54+BY55+BY56</f>
        <v>0</v>
      </c>
      <c r="BZ48" s="703"/>
      <c r="CA48" s="703">
        <f>+CA50+CA51+CA52+CA53+CA54+CA55+CA56</f>
        <v>0</v>
      </c>
      <c r="CB48" s="703"/>
      <c r="CC48" s="703">
        <f>+CC50+CC51+CC52+CC53+CC54+CC55+CC56</f>
        <v>0</v>
      </c>
      <c r="CD48" s="703"/>
      <c r="CE48" s="703">
        <f>+CE50+CE51+CE52+CE53+CE54+CE55+CE56</f>
        <v>0</v>
      </c>
      <c r="CF48" s="703"/>
      <c r="CG48" s="703">
        <f>+CG50+CG51+CG52+CG53+CG54+CG55+CG56</f>
        <v>0</v>
      </c>
      <c r="CH48" s="703"/>
      <c r="CI48" s="681">
        <f>+CI50+CI51+CI52+CI53+CI54+CI55+CI56</f>
        <v>185</v>
      </c>
      <c r="CJ48" s="682"/>
      <c r="CK48" s="682">
        <f>+CK50+CK51+CK52+CK53+CK54+CK55+CK56</f>
        <v>250</v>
      </c>
      <c r="CL48" s="682"/>
      <c r="CM48" s="682">
        <f>+CM50+CM51+CM52+CM53+CM54+CM55+CM56</f>
        <v>3296</v>
      </c>
      <c r="CN48" s="682"/>
      <c r="CO48" s="682">
        <f>+CO50+CO51+CO52+CO53+CO54+CO55+CO56</f>
        <v>1697</v>
      </c>
      <c r="CP48" s="682"/>
      <c r="CQ48" s="703">
        <f>+CQ50+CQ51+CQ52+CQ53+CQ54+CQ55+CQ56</f>
        <v>0</v>
      </c>
      <c r="CR48" s="703"/>
      <c r="CS48" s="125">
        <f>SUM(CI48:CR48)</f>
        <v>5428</v>
      </c>
      <c r="CT48" s="703">
        <f>+CT50+CT51+CT52+CT53+CT54+CT55+CT56</f>
        <v>270</v>
      </c>
      <c r="CU48" s="703"/>
      <c r="CV48" s="703">
        <f>+CV50+CV51+CV52+CV53+CV54+CV55+CV56</f>
        <v>702</v>
      </c>
      <c r="CW48" s="703"/>
      <c r="CX48" s="681">
        <f>+CX50+CX51+CX52+CX53+CX54+CX55+CX56</f>
        <v>0</v>
      </c>
      <c r="CY48" s="682"/>
      <c r="CZ48" s="682">
        <f>+CZ50+CZ51+CZ52+CZ53+CZ54+CZ55+CZ56</f>
        <v>0</v>
      </c>
      <c r="DA48" s="701"/>
      <c r="DB48" s="157">
        <f>SUM(CX48:CZ48)</f>
        <v>0</v>
      </c>
      <c r="DC48" s="681">
        <f>+DC50+DC51+DC52+DC53+DC54+DC55+DC56</f>
        <v>6410.6</v>
      </c>
      <c r="DD48" s="701"/>
      <c r="DE48" s="7"/>
      <c r="DF48" s="345">
        <f>+DF50+DF51+DF52+DF53+DF54+DF55+DF56</f>
        <v>1468</v>
      </c>
      <c r="DG48" s="344"/>
      <c r="DH48" s="344">
        <f>+DH50+DH51+DH52+DH53+DH54+DH55+DH56</f>
        <v>632</v>
      </c>
      <c r="DI48" s="344"/>
      <c r="DJ48" s="344">
        <f>+DJ50+DJ51+DJ52+DJ53+DJ54+DJ55+DJ56</f>
        <v>158</v>
      </c>
      <c r="DK48" s="344"/>
      <c r="DL48" s="344">
        <f>+DL50+DL51+DL52+DL53+DL54+DL55+DL56</f>
        <v>834</v>
      </c>
      <c r="DM48" s="344"/>
      <c r="DN48" s="345">
        <f t="shared" ref="DN48:DO48" si="61">+DN56+DN55+DN54+DN53+DN52+DN51+DN50</f>
        <v>3092</v>
      </c>
      <c r="DO48" s="346">
        <f t="shared" si="61"/>
        <v>0</v>
      </c>
      <c r="DP48" s="7"/>
      <c r="DQ48" s="694">
        <f t="shared" ref="DQ48:DR48" si="62">+DQ56+DQ55+DQ54+DQ53+DQ52+DQ51+DQ50</f>
        <v>0</v>
      </c>
      <c r="DR48" s="695">
        <f t="shared" si="62"/>
        <v>0</v>
      </c>
      <c r="DS48" s="7"/>
      <c r="DT48" s="121">
        <f>+DT56+DT55+DT54+DT53+DT52+DT51+DT50</f>
        <v>84904.6</v>
      </c>
      <c r="DU48" s="27"/>
      <c r="DV48" s="55">
        <v>23</v>
      </c>
      <c r="DW48" s="88" t="s">
        <v>102</v>
      </c>
    </row>
    <row r="49" spans="1:127" s="15" customFormat="1" ht="2.4500000000000002" customHeight="1" thickTop="1" x14ac:dyDescent="0.3">
      <c r="B49" s="37"/>
      <c r="C49" s="3"/>
      <c r="D49" s="53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7" t="s">
        <v>103</v>
      </c>
      <c r="B50" s="68"/>
      <c r="C50" s="62">
        <v>24</v>
      </c>
      <c r="D50" s="103"/>
      <c r="E50" s="338">
        <v>0</v>
      </c>
      <c r="F50" s="339"/>
      <c r="G50" s="339">
        <v>0</v>
      </c>
      <c r="H50" s="339"/>
      <c r="I50" s="339">
        <v>0</v>
      </c>
      <c r="J50" s="339"/>
      <c r="K50" s="339">
        <v>0</v>
      </c>
      <c r="L50" s="341"/>
      <c r="M50" s="342">
        <f t="shared" ref="M50:M60" si="63">SUM(E50:L50)</f>
        <v>0</v>
      </c>
      <c r="N50" s="342"/>
      <c r="O50" s="338">
        <v>0</v>
      </c>
      <c r="P50" s="339"/>
      <c r="Q50" s="339">
        <v>0</v>
      </c>
      <c r="R50" s="339"/>
      <c r="S50" s="339">
        <v>0</v>
      </c>
      <c r="T50" s="341"/>
      <c r="U50" s="342">
        <f t="shared" ref="U50:U55" si="64">SUM(O50:T50)</f>
        <v>0</v>
      </c>
      <c r="V50" s="342"/>
      <c r="W50" s="122">
        <f t="shared" ref="W50:W55" si="65">+U50+M50</f>
        <v>0</v>
      </c>
      <c r="X50" s="7"/>
      <c r="Y50" s="343">
        <v>0</v>
      </c>
      <c r="Z50" s="333"/>
      <c r="AA50" s="333">
        <v>0</v>
      </c>
      <c r="AB50" s="333"/>
      <c r="AC50" s="333">
        <v>0</v>
      </c>
      <c r="AD50" s="333"/>
      <c r="AE50" s="333">
        <v>0</v>
      </c>
      <c r="AF50" s="744"/>
      <c r="AG50" s="483">
        <f t="shared" ref="AG50:AG55" si="66">SUM(Y50:AF50)</f>
        <v>0</v>
      </c>
      <c r="AH50" s="483"/>
      <c r="AI50" s="337">
        <v>0</v>
      </c>
      <c r="AJ50" s="337"/>
      <c r="AK50" s="337">
        <v>0</v>
      </c>
      <c r="AL50" s="337"/>
      <c r="AM50" s="337">
        <v>0</v>
      </c>
      <c r="AN50" s="337"/>
      <c r="AO50" s="333">
        <v>0</v>
      </c>
      <c r="AP50" s="333"/>
      <c r="AQ50" s="333">
        <v>0</v>
      </c>
      <c r="AR50" s="333"/>
      <c r="AS50" s="333">
        <v>0</v>
      </c>
      <c r="AT50" s="333"/>
      <c r="AU50" s="333">
        <v>0</v>
      </c>
      <c r="AV50" s="333"/>
      <c r="AW50" s="333">
        <v>0</v>
      </c>
      <c r="AX50" s="333"/>
      <c r="AY50" s="333">
        <v>0</v>
      </c>
      <c r="AZ50" s="333"/>
      <c r="BA50" s="333">
        <v>0</v>
      </c>
      <c r="BB50" s="333"/>
      <c r="BC50" s="333">
        <v>0</v>
      </c>
      <c r="BD50" s="333"/>
      <c r="BE50" s="333">
        <v>0</v>
      </c>
      <c r="BF50" s="333"/>
      <c r="BG50" s="333">
        <v>1777</v>
      </c>
      <c r="BH50" s="333"/>
      <c r="BI50" s="333">
        <v>0</v>
      </c>
      <c r="BJ50" s="333"/>
      <c r="BK50" s="333">
        <v>0</v>
      </c>
      <c r="BL50" s="333"/>
      <c r="BM50" s="333">
        <v>0</v>
      </c>
      <c r="BN50" s="333"/>
      <c r="BO50" s="162">
        <f t="shared" ref="BO50:BO55" si="67">SUM(AO50:BN50)</f>
        <v>1777</v>
      </c>
      <c r="BP50" s="133">
        <f t="shared" ref="BP50:BP55" si="68">AI50+AK50+AM50+BO50+AG50</f>
        <v>1777</v>
      </c>
      <c r="BQ50" s="7"/>
      <c r="BR50" s="334">
        <v>41</v>
      </c>
      <c r="BS50" s="335"/>
      <c r="BT50" s="106"/>
      <c r="BU50" s="107">
        <f t="shared" ref="BU50:BU60" si="69">+BR50+BP50+W50</f>
        <v>1818</v>
      </c>
      <c r="BV50" s="106"/>
      <c r="BW50" s="329">
        <v>0</v>
      </c>
      <c r="BX50" s="328"/>
      <c r="BY50" s="328">
        <v>0</v>
      </c>
      <c r="BZ50" s="328"/>
      <c r="CA50" s="328">
        <v>0</v>
      </c>
      <c r="CB50" s="328"/>
      <c r="CC50" s="328">
        <v>0</v>
      </c>
      <c r="CD50" s="328"/>
      <c r="CE50" s="328">
        <v>0</v>
      </c>
      <c r="CF50" s="328"/>
      <c r="CG50" s="328">
        <v>0</v>
      </c>
      <c r="CH50" s="328"/>
      <c r="CI50" s="329">
        <v>0</v>
      </c>
      <c r="CJ50" s="328"/>
      <c r="CK50" s="328">
        <v>0</v>
      </c>
      <c r="CL50" s="328"/>
      <c r="CM50" s="328">
        <v>0</v>
      </c>
      <c r="CN50" s="328"/>
      <c r="CO50" s="328">
        <v>0</v>
      </c>
      <c r="CP50" s="328"/>
      <c r="CQ50" s="328">
        <v>0</v>
      </c>
      <c r="CR50" s="328"/>
      <c r="CS50" s="108">
        <f>SUM(CI50:CR50)</f>
        <v>0</v>
      </c>
      <c r="CT50" s="328">
        <v>0</v>
      </c>
      <c r="CU50" s="328"/>
      <c r="CV50" s="328">
        <v>0</v>
      </c>
      <c r="CW50" s="328"/>
      <c r="CX50" s="329">
        <v>0</v>
      </c>
      <c r="CY50" s="328"/>
      <c r="CZ50" s="328">
        <v>0</v>
      </c>
      <c r="DA50" s="330"/>
      <c r="DB50" s="149">
        <f>SUM(CX50:DA50)</f>
        <v>0</v>
      </c>
      <c r="DC50" s="686">
        <f t="shared" ref="DC50:DC55" si="70">+BW50+BY50+CA50+CC50+CE50+CG50+CS50+CT50+CV50+DB50</f>
        <v>0</v>
      </c>
      <c r="DD50" s="687"/>
      <c r="DE50" s="106"/>
      <c r="DF50" s="321">
        <v>0</v>
      </c>
      <c r="DG50" s="322"/>
      <c r="DH50" s="322">
        <v>0</v>
      </c>
      <c r="DI50" s="322"/>
      <c r="DJ50" s="322">
        <v>0</v>
      </c>
      <c r="DK50" s="322"/>
      <c r="DL50" s="322">
        <v>0</v>
      </c>
      <c r="DM50" s="322"/>
      <c r="DN50" s="323">
        <f t="shared" ref="DN50:DN55" si="71">SUM(DF50:DM50)</f>
        <v>0</v>
      </c>
      <c r="DO50" s="324"/>
      <c r="DP50" s="7"/>
      <c r="DQ50" s="692">
        <v>0</v>
      </c>
      <c r="DR50" s="693"/>
      <c r="DS50" s="106"/>
      <c r="DT50" s="110">
        <f t="shared" ref="DT50:DT55" si="72">+BU50+DC50+DN50+DQ50</f>
        <v>1818</v>
      </c>
      <c r="DU50" s="28"/>
      <c r="DV50" s="62">
        <v>24</v>
      </c>
      <c r="DW50" s="83" t="s">
        <v>104</v>
      </c>
    </row>
    <row r="51" spans="1:127" ht="15.95" customHeight="1" x14ac:dyDescent="0.3">
      <c r="A51" s="69" t="s">
        <v>105</v>
      </c>
      <c r="B51" s="70"/>
      <c r="C51" s="63">
        <v>25</v>
      </c>
      <c r="D51" s="103"/>
      <c r="E51" s="319">
        <v>0</v>
      </c>
      <c r="F51" s="292"/>
      <c r="G51" s="292">
        <v>0</v>
      </c>
      <c r="H51" s="292"/>
      <c r="I51" s="292">
        <v>0</v>
      </c>
      <c r="J51" s="292"/>
      <c r="K51" s="292">
        <v>0</v>
      </c>
      <c r="L51" s="688"/>
      <c r="M51" s="295">
        <f t="shared" si="63"/>
        <v>0</v>
      </c>
      <c r="N51" s="295"/>
      <c r="O51" s="319">
        <v>0</v>
      </c>
      <c r="P51" s="292"/>
      <c r="Q51" s="292">
        <v>0</v>
      </c>
      <c r="R51" s="292"/>
      <c r="S51" s="292">
        <v>0</v>
      </c>
      <c r="T51" s="688"/>
      <c r="U51" s="295">
        <f t="shared" si="64"/>
        <v>0</v>
      </c>
      <c r="V51" s="295"/>
      <c r="W51" s="114">
        <f t="shared" si="65"/>
        <v>0</v>
      </c>
      <c r="X51" s="7"/>
      <c r="Y51" s="296">
        <v>0</v>
      </c>
      <c r="Z51" s="289"/>
      <c r="AA51" s="289">
        <v>0</v>
      </c>
      <c r="AB51" s="289"/>
      <c r="AC51" s="289">
        <v>0</v>
      </c>
      <c r="AD51" s="289"/>
      <c r="AE51" s="289">
        <v>0</v>
      </c>
      <c r="AF51" s="736"/>
      <c r="AG51" s="313">
        <f t="shared" si="66"/>
        <v>0</v>
      </c>
      <c r="AH51" s="313"/>
      <c r="AI51" s="291">
        <v>0</v>
      </c>
      <c r="AJ51" s="291"/>
      <c r="AK51" s="291">
        <v>0</v>
      </c>
      <c r="AL51" s="291"/>
      <c r="AM51" s="291">
        <v>0</v>
      </c>
      <c r="AN51" s="291"/>
      <c r="AO51" s="289">
        <v>0</v>
      </c>
      <c r="AP51" s="289"/>
      <c r="AQ51" s="289">
        <v>0</v>
      </c>
      <c r="AR51" s="289"/>
      <c r="AS51" s="289">
        <v>0</v>
      </c>
      <c r="AT51" s="289"/>
      <c r="AU51" s="289">
        <v>0</v>
      </c>
      <c r="AV51" s="289"/>
      <c r="AW51" s="289">
        <v>0</v>
      </c>
      <c r="AX51" s="289"/>
      <c r="AY51" s="289">
        <v>0</v>
      </c>
      <c r="AZ51" s="289"/>
      <c r="BA51" s="289">
        <v>0</v>
      </c>
      <c r="BB51" s="289"/>
      <c r="BC51" s="289">
        <v>0</v>
      </c>
      <c r="BD51" s="289"/>
      <c r="BE51" s="289">
        <v>0</v>
      </c>
      <c r="BF51" s="289"/>
      <c r="BG51" s="289">
        <v>9</v>
      </c>
      <c r="BH51" s="289"/>
      <c r="BI51" s="289">
        <v>0</v>
      </c>
      <c r="BJ51" s="289"/>
      <c r="BK51" s="289">
        <v>0</v>
      </c>
      <c r="BL51" s="289"/>
      <c r="BM51" s="289">
        <v>0</v>
      </c>
      <c r="BN51" s="289"/>
      <c r="BO51" s="153">
        <f t="shared" si="67"/>
        <v>9</v>
      </c>
      <c r="BP51" s="161">
        <f t="shared" si="68"/>
        <v>9</v>
      </c>
      <c r="BQ51" s="7"/>
      <c r="BR51" s="287">
        <v>123</v>
      </c>
      <c r="BS51" s="288"/>
      <c r="BT51" s="106"/>
      <c r="BU51" s="111">
        <f t="shared" si="69"/>
        <v>132</v>
      </c>
      <c r="BV51" s="106"/>
      <c r="BW51" s="281">
        <v>0</v>
      </c>
      <c r="BX51" s="280"/>
      <c r="BY51" s="280">
        <v>0</v>
      </c>
      <c r="BZ51" s="280"/>
      <c r="CA51" s="280">
        <v>0</v>
      </c>
      <c r="CB51" s="280"/>
      <c r="CC51" s="280">
        <v>0</v>
      </c>
      <c r="CD51" s="280"/>
      <c r="CE51" s="280">
        <v>0</v>
      </c>
      <c r="CF51" s="280"/>
      <c r="CG51" s="280">
        <v>0</v>
      </c>
      <c r="CH51" s="280"/>
      <c r="CI51" s="281">
        <v>0</v>
      </c>
      <c r="CJ51" s="280"/>
      <c r="CK51" s="280">
        <v>0</v>
      </c>
      <c r="CL51" s="280"/>
      <c r="CM51" s="280">
        <v>0</v>
      </c>
      <c r="CN51" s="280"/>
      <c r="CO51" s="280">
        <v>0</v>
      </c>
      <c r="CP51" s="280"/>
      <c r="CQ51" s="280">
        <v>0</v>
      </c>
      <c r="CR51" s="280"/>
      <c r="CS51" s="112">
        <f>SUM(CI51:CR51)</f>
        <v>0</v>
      </c>
      <c r="CT51" s="280">
        <v>0</v>
      </c>
      <c r="CU51" s="280"/>
      <c r="CV51" s="280">
        <v>0</v>
      </c>
      <c r="CW51" s="280"/>
      <c r="CX51" s="281">
        <v>0</v>
      </c>
      <c r="CY51" s="280"/>
      <c r="CZ51" s="280">
        <v>0</v>
      </c>
      <c r="DA51" s="282"/>
      <c r="DB51" s="150">
        <f t="shared" ref="DB51:DB60" si="73">SUM(CX51:DA51)</f>
        <v>0</v>
      </c>
      <c r="DC51" s="306">
        <f t="shared" si="70"/>
        <v>0</v>
      </c>
      <c r="DD51" s="307"/>
      <c r="DE51" s="106"/>
      <c r="DF51" s="285">
        <v>0</v>
      </c>
      <c r="DG51" s="275"/>
      <c r="DH51" s="275">
        <v>0</v>
      </c>
      <c r="DI51" s="275"/>
      <c r="DJ51" s="275">
        <v>0</v>
      </c>
      <c r="DK51" s="275"/>
      <c r="DL51" s="275">
        <v>0</v>
      </c>
      <c r="DM51" s="275"/>
      <c r="DN51" s="276">
        <f t="shared" si="71"/>
        <v>0</v>
      </c>
      <c r="DO51" s="277"/>
      <c r="DP51" s="7"/>
      <c r="DQ51" s="690">
        <v>0</v>
      </c>
      <c r="DR51" s="691"/>
      <c r="DS51" s="106"/>
      <c r="DT51" s="113">
        <f t="shared" si="72"/>
        <v>132</v>
      </c>
      <c r="DU51" s="28"/>
      <c r="DV51" s="63">
        <v>25</v>
      </c>
      <c r="DW51" s="84" t="s">
        <v>106</v>
      </c>
    </row>
    <row r="52" spans="1:127" ht="15.95" customHeight="1" x14ac:dyDescent="0.3">
      <c r="A52" s="69" t="s">
        <v>107</v>
      </c>
      <c r="B52" s="70"/>
      <c r="C52" s="63">
        <v>26</v>
      </c>
      <c r="D52" s="103"/>
      <c r="E52" s="319">
        <v>11</v>
      </c>
      <c r="F52" s="292"/>
      <c r="G52" s="292">
        <v>832</v>
      </c>
      <c r="H52" s="292"/>
      <c r="I52" s="292">
        <v>11</v>
      </c>
      <c r="J52" s="292"/>
      <c r="K52" s="292">
        <v>6116</v>
      </c>
      <c r="L52" s="688"/>
      <c r="M52" s="295">
        <f t="shared" si="63"/>
        <v>6970</v>
      </c>
      <c r="N52" s="295"/>
      <c r="O52" s="319">
        <v>0</v>
      </c>
      <c r="P52" s="292"/>
      <c r="Q52" s="292">
        <v>0</v>
      </c>
      <c r="R52" s="292"/>
      <c r="S52" s="292">
        <v>0</v>
      </c>
      <c r="T52" s="688"/>
      <c r="U52" s="295">
        <f t="shared" si="64"/>
        <v>0</v>
      </c>
      <c r="V52" s="295"/>
      <c r="W52" s="114">
        <f t="shared" si="65"/>
        <v>6970</v>
      </c>
      <c r="X52" s="7"/>
      <c r="Y52" s="296">
        <v>0</v>
      </c>
      <c r="Z52" s="289"/>
      <c r="AA52" s="289">
        <v>6543</v>
      </c>
      <c r="AB52" s="289"/>
      <c r="AC52" s="289">
        <v>88</v>
      </c>
      <c r="AD52" s="289"/>
      <c r="AE52" s="289">
        <v>0</v>
      </c>
      <c r="AF52" s="736"/>
      <c r="AG52" s="313">
        <f t="shared" si="66"/>
        <v>6631</v>
      </c>
      <c r="AH52" s="313"/>
      <c r="AI52" s="291">
        <v>0</v>
      </c>
      <c r="AJ52" s="291"/>
      <c r="AK52" s="291">
        <v>0</v>
      </c>
      <c r="AL52" s="291"/>
      <c r="AM52" s="291">
        <v>0</v>
      </c>
      <c r="AN52" s="291"/>
      <c r="AO52" s="289">
        <v>856</v>
      </c>
      <c r="AP52" s="289"/>
      <c r="AQ52" s="289">
        <v>0</v>
      </c>
      <c r="AR52" s="289"/>
      <c r="AS52" s="320">
        <v>1</v>
      </c>
      <c r="AT52" s="320"/>
      <c r="AU52" s="289">
        <v>9</v>
      </c>
      <c r="AV52" s="289"/>
      <c r="AW52" s="289">
        <v>19</v>
      </c>
      <c r="AX52" s="289"/>
      <c r="AY52" s="320">
        <v>2</v>
      </c>
      <c r="AZ52" s="320"/>
      <c r="BA52" s="320">
        <v>0</v>
      </c>
      <c r="BB52" s="320"/>
      <c r="BC52" s="289">
        <v>0</v>
      </c>
      <c r="BD52" s="289"/>
      <c r="BE52" s="320">
        <v>3</v>
      </c>
      <c r="BF52" s="320"/>
      <c r="BG52" s="289">
        <v>1849</v>
      </c>
      <c r="BH52" s="289"/>
      <c r="BI52" s="289">
        <v>0</v>
      </c>
      <c r="BJ52" s="289"/>
      <c r="BK52" s="289">
        <v>447</v>
      </c>
      <c r="BL52" s="289"/>
      <c r="BM52" s="289">
        <v>0</v>
      </c>
      <c r="BN52" s="289"/>
      <c r="BO52" s="153">
        <f t="shared" si="67"/>
        <v>3186</v>
      </c>
      <c r="BP52" s="161">
        <f t="shared" si="68"/>
        <v>9817</v>
      </c>
      <c r="BQ52" s="7"/>
      <c r="BR52" s="287">
        <v>7163</v>
      </c>
      <c r="BS52" s="288"/>
      <c r="BT52" s="106"/>
      <c r="BU52" s="111">
        <f t="shared" si="69"/>
        <v>23950</v>
      </c>
      <c r="BV52" s="106"/>
      <c r="BW52" s="281">
        <v>0</v>
      </c>
      <c r="BX52" s="280"/>
      <c r="BY52" s="280">
        <v>0</v>
      </c>
      <c r="BZ52" s="280"/>
      <c r="CA52" s="280">
        <v>0</v>
      </c>
      <c r="CB52" s="280"/>
      <c r="CC52" s="280">
        <v>0</v>
      </c>
      <c r="CD52" s="280"/>
      <c r="CE52" s="280">
        <v>0</v>
      </c>
      <c r="CF52" s="280"/>
      <c r="CG52" s="280">
        <v>0</v>
      </c>
      <c r="CH52" s="280"/>
      <c r="CI52" s="281">
        <v>185</v>
      </c>
      <c r="CJ52" s="280"/>
      <c r="CK52" s="280">
        <v>250</v>
      </c>
      <c r="CL52" s="280"/>
      <c r="CM52" s="280">
        <v>3296</v>
      </c>
      <c r="CN52" s="280"/>
      <c r="CO52" s="280">
        <v>1697</v>
      </c>
      <c r="CP52" s="280"/>
      <c r="CQ52" s="280">
        <v>0</v>
      </c>
      <c r="CR52" s="280"/>
      <c r="CS52" s="112">
        <f>SUM(CI52:CR52)</f>
        <v>5428</v>
      </c>
      <c r="CT52" s="280">
        <v>270</v>
      </c>
      <c r="CU52" s="280"/>
      <c r="CV52" s="280">
        <v>702</v>
      </c>
      <c r="CW52" s="280"/>
      <c r="CX52" s="281">
        <v>0</v>
      </c>
      <c r="CY52" s="280"/>
      <c r="CZ52" s="280">
        <v>0</v>
      </c>
      <c r="DA52" s="282"/>
      <c r="DB52" s="150">
        <f t="shared" si="73"/>
        <v>0</v>
      </c>
      <c r="DC52" s="306">
        <f t="shared" si="70"/>
        <v>6400</v>
      </c>
      <c r="DD52" s="307"/>
      <c r="DE52" s="106"/>
      <c r="DF52" s="285">
        <v>0</v>
      </c>
      <c r="DG52" s="275"/>
      <c r="DH52" s="275">
        <v>0</v>
      </c>
      <c r="DI52" s="275"/>
      <c r="DJ52" s="275">
        <v>0</v>
      </c>
      <c r="DK52" s="275"/>
      <c r="DL52" s="275">
        <v>0</v>
      </c>
      <c r="DM52" s="275"/>
      <c r="DN52" s="276">
        <f t="shared" si="71"/>
        <v>0</v>
      </c>
      <c r="DO52" s="277"/>
      <c r="DP52" s="7"/>
      <c r="DQ52" s="690">
        <v>0</v>
      </c>
      <c r="DR52" s="691"/>
      <c r="DS52" s="106"/>
      <c r="DT52" s="113">
        <f t="shared" si="72"/>
        <v>30350</v>
      </c>
      <c r="DU52" s="28"/>
      <c r="DV52" s="63">
        <v>26</v>
      </c>
      <c r="DW52" s="84" t="s">
        <v>108</v>
      </c>
    </row>
    <row r="53" spans="1:127" ht="15.95" customHeight="1" x14ac:dyDescent="0.3">
      <c r="A53" s="69" t="s">
        <v>109</v>
      </c>
      <c r="B53" s="70"/>
      <c r="C53" s="63">
        <v>27</v>
      </c>
      <c r="D53" s="103"/>
      <c r="E53" s="319">
        <v>0</v>
      </c>
      <c r="F53" s="292"/>
      <c r="G53" s="292">
        <v>0</v>
      </c>
      <c r="H53" s="292"/>
      <c r="I53" s="292">
        <v>0</v>
      </c>
      <c r="J53" s="292"/>
      <c r="K53" s="292">
        <v>0</v>
      </c>
      <c r="L53" s="688"/>
      <c r="M53" s="295">
        <f t="shared" si="63"/>
        <v>0</v>
      </c>
      <c r="N53" s="295"/>
      <c r="O53" s="319">
        <v>0</v>
      </c>
      <c r="P53" s="292"/>
      <c r="Q53" s="292">
        <v>0</v>
      </c>
      <c r="R53" s="292"/>
      <c r="S53" s="292">
        <v>0</v>
      </c>
      <c r="T53" s="688"/>
      <c r="U53" s="295">
        <f t="shared" si="64"/>
        <v>0</v>
      </c>
      <c r="V53" s="295"/>
      <c r="W53" s="114">
        <f t="shared" si="65"/>
        <v>0</v>
      </c>
      <c r="X53" s="7"/>
      <c r="Y53" s="296">
        <v>0</v>
      </c>
      <c r="Z53" s="289"/>
      <c r="AA53" s="289">
        <v>0</v>
      </c>
      <c r="AB53" s="289"/>
      <c r="AC53" s="289">
        <v>0</v>
      </c>
      <c r="AD53" s="289"/>
      <c r="AE53" s="289">
        <v>0</v>
      </c>
      <c r="AF53" s="736"/>
      <c r="AG53" s="313">
        <f t="shared" si="66"/>
        <v>0</v>
      </c>
      <c r="AH53" s="313"/>
      <c r="AI53" s="291">
        <v>0</v>
      </c>
      <c r="AJ53" s="291"/>
      <c r="AK53" s="291">
        <v>0</v>
      </c>
      <c r="AL53" s="291"/>
      <c r="AM53" s="291">
        <v>0</v>
      </c>
      <c r="AN53" s="291"/>
      <c r="AO53" s="289">
        <v>0</v>
      </c>
      <c r="AP53" s="289"/>
      <c r="AQ53" s="289">
        <v>0</v>
      </c>
      <c r="AR53" s="289"/>
      <c r="AS53" s="289">
        <v>0</v>
      </c>
      <c r="AT53" s="289"/>
      <c r="AU53" s="289">
        <v>0</v>
      </c>
      <c r="AV53" s="289"/>
      <c r="AW53" s="289">
        <v>0</v>
      </c>
      <c r="AX53" s="289"/>
      <c r="AY53" s="289">
        <v>0</v>
      </c>
      <c r="AZ53" s="289"/>
      <c r="BA53" s="289">
        <v>0</v>
      </c>
      <c r="BB53" s="289"/>
      <c r="BC53" s="289">
        <v>0</v>
      </c>
      <c r="BD53" s="289"/>
      <c r="BE53" s="289">
        <v>0</v>
      </c>
      <c r="BF53" s="289"/>
      <c r="BG53" s="289">
        <v>80</v>
      </c>
      <c r="BH53" s="289"/>
      <c r="BI53" s="289">
        <v>0</v>
      </c>
      <c r="BJ53" s="289"/>
      <c r="BK53" s="289">
        <v>53</v>
      </c>
      <c r="BL53" s="289"/>
      <c r="BM53" s="289">
        <v>0</v>
      </c>
      <c r="BN53" s="289"/>
      <c r="BO53" s="153">
        <f t="shared" si="67"/>
        <v>133</v>
      </c>
      <c r="BP53" s="161">
        <f t="shared" si="68"/>
        <v>133</v>
      </c>
      <c r="BQ53" s="7"/>
      <c r="BR53" s="287"/>
      <c r="BS53" s="288"/>
      <c r="BT53" s="106"/>
      <c r="BU53" s="111">
        <f t="shared" si="69"/>
        <v>133</v>
      </c>
      <c r="BV53" s="106"/>
      <c r="BW53" s="281">
        <v>0</v>
      </c>
      <c r="BX53" s="280"/>
      <c r="BY53" s="280">
        <v>0</v>
      </c>
      <c r="BZ53" s="280"/>
      <c r="CA53" s="280">
        <v>0</v>
      </c>
      <c r="CB53" s="280"/>
      <c r="CC53" s="280">
        <v>0</v>
      </c>
      <c r="CD53" s="280"/>
      <c r="CE53" s="280">
        <v>0</v>
      </c>
      <c r="CF53" s="280"/>
      <c r="CG53" s="280">
        <v>0</v>
      </c>
      <c r="CH53" s="280"/>
      <c r="CI53" s="281">
        <v>0</v>
      </c>
      <c r="CJ53" s="280"/>
      <c r="CK53" s="280">
        <v>0</v>
      </c>
      <c r="CL53" s="280"/>
      <c r="CM53" s="280">
        <v>0</v>
      </c>
      <c r="CN53" s="280"/>
      <c r="CO53" s="280">
        <v>0</v>
      </c>
      <c r="CP53" s="280"/>
      <c r="CQ53" s="280">
        <v>0</v>
      </c>
      <c r="CR53" s="280"/>
      <c r="CS53" s="112">
        <f t="shared" ref="CS53:CS59" si="74">SUM(CI53:CR53)</f>
        <v>0</v>
      </c>
      <c r="CT53" s="280">
        <v>0</v>
      </c>
      <c r="CU53" s="280"/>
      <c r="CV53" s="280">
        <v>0</v>
      </c>
      <c r="CW53" s="280"/>
      <c r="CX53" s="281">
        <v>0</v>
      </c>
      <c r="CY53" s="280"/>
      <c r="CZ53" s="280">
        <v>0</v>
      </c>
      <c r="DA53" s="282"/>
      <c r="DB53" s="150">
        <f t="shared" si="73"/>
        <v>0</v>
      </c>
      <c r="DC53" s="306">
        <f t="shared" si="70"/>
        <v>0</v>
      </c>
      <c r="DD53" s="307"/>
      <c r="DE53" s="106"/>
      <c r="DF53" s="285">
        <v>0</v>
      </c>
      <c r="DG53" s="275"/>
      <c r="DH53" s="275">
        <v>0</v>
      </c>
      <c r="DI53" s="275"/>
      <c r="DJ53" s="275">
        <v>0</v>
      </c>
      <c r="DK53" s="275"/>
      <c r="DL53" s="275">
        <v>0</v>
      </c>
      <c r="DM53" s="275"/>
      <c r="DN53" s="276">
        <f t="shared" si="71"/>
        <v>0</v>
      </c>
      <c r="DO53" s="277"/>
      <c r="DP53" s="7"/>
      <c r="DQ53" s="690">
        <v>0</v>
      </c>
      <c r="DR53" s="691"/>
      <c r="DS53" s="106"/>
      <c r="DT53" s="113">
        <f t="shared" si="72"/>
        <v>133</v>
      </c>
      <c r="DU53" s="28"/>
      <c r="DV53" s="63">
        <v>27</v>
      </c>
      <c r="DW53" s="84" t="s">
        <v>110</v>
      </c>
    </row>
    <row r="54" spans="1:127" ht="15.95" customHeight="1" x14ac:dyDescent="0.3">
      <c r="A54" s="69" t="s">
        <v>111</v>
      </c>
      <c r="B54" s="70"/>
      <c r="C54" s="63">
        <v>28</v>
      </c>
      <c r="D54" s="103"/>
      <c r="E54" s="319">
        <v>0</v>
      </c>
      <c r="F54" s="292"/>
      <c r="G54" s="292">
        <v>0</v>
      </c>
      <c r="H54" s="292"/>
      <c r="I54" s="292">
        <v>0</v>
      </c>
      <c r="J54" s="292"/>
      <c r="K54" s="292">
        <v>0</v>
      </c>
      <c r="L54" s="688"/>
      <c r="M54" s="295">
        <f t="shared" si="63"/>
        <v>0</v>
      </c>
      <c r="N54" s="295"/>
      <c r="O54" s="319">
        <v>0</v>
      </c>
      <c r="P54" s="292"/>
      <c r="Q54" s="292">
        <v>0</v>
      </c>
      <c r="R54" s="292"/>
      <c r="S54" s="292">
        <v>0</v>
      </c>
      <c r="T54" s="688"/>
      <c r="U54" s="295">
        <f t="shared" si="64"/>
        <v>0</v>
      </c>
      <c r="V54" s="295"/>
      <c r="W54" s="114">
        <f t="shared" si="65"/>
        <v>0</v>
      </c>
      <c r="X54" s="7"/>
      <c r="Y54" s="296">
        <v>0</v>
      </c>
      <c r="Z54" s="289"/>
      <c r="AA54" s="289">
        <v>0</v>
      </c>
      <c r="AB54" s="289"/>
      <c r="AC54" s="289">
        <v>0</v>
      </c>
      <c r="AD54" s="289"/>
      <c r="AE54" s="289">
        <v>0</v>
      </c>
      <c r="AF54" s="736"/>
      <c r="AG54" s="313">
        <f t="shared" si="66"/>
        <v>0</v>
      </c>
      <c r="AH54" s="313"/>
      <c r="AI54" s="291">
        <v>0</v>
      </c>
      <c r="AJ54" s="291"/>
      <c r="AK54" s="291">
        <v>0</v>
      </c>
      <c r="AL54" s="291"/>
      <c r="AM54" s="291">
        <v>0</v>
      </c>
      <c r="AN54" s="291"/>
      <c r="AO54" s="289">
        <v>1890</v>
      </c>
      <c r="AP54" s="289"/>
      <c r="AQ54" s="289">
        <v>0</v>
      </c>
      <c r="AR54" s="289"/>
      <c r="AS54" s="289">
        <v>0</v>
      </c>
      <c r="AT54" s="289"/>
      <c r="AU54" s="289">
        <v>0</v>
      </c>
      <c r="AV54" s="289"/>
      <c r="AW54" s="289">
        <v>0</v>
      </c>
      <c r="AX54" s="289"/>
      <c r="AY54" s="289">
        <v>0</v>
      </c>
      <c r="AZ54" s="289"/>
      <c r="BA54" s="289">
        <v>0</v>
      </c>
      <c r="BB54" s="289"/>
      <c r="BC54" s="289">
        <v>0</v>
      </c>
      <c r="BD54" s="289"/>
      <c r="BE54" s="289">
        <v>0</v>
      </c>
      <c r="BF54" s="289"/>
      <c r="BG54" s="289">
        <v>0</v>
      </c>
      <c r="BH54" s="289"/>
      <c r="BI54" s="289">
        <v>0</v>
      </c>
      <c r="BJ54" s="289"/>
      <c r="BK54" s="289">
        <v>0</v>
      </c>
      <c r="BL54" s="289"/>
      <c r="BM54" s="289">
        <v>0</v>
      </c>
      <c r="BN54" s="289"/>
      <c r="BO54" s="153">
        <f t="shared" si="67"/>
        <v>1890</v>
      </c>
      <c r="BP54" s="161">
        <f t="shared" si="68"/>
        <v>1890</v>
      </c>
      <c r="BQ54" s="7"/>
      <c r="BR54" s="287">
        <v>5323</v>
      </c>
      <c r="BS54" s="288"/>
      <c r="BT54" s="106"/>
      <c r="BU54" s="111">
        <f t="shared" si="69"/>
        <v>7213</v>
      </c>
      <c r="BV54" s="106"/>
      <c r="BW54" s="281">
        <v>0</v>
      </c>
      <c r="BX54" s="280"/>
      <c r="BY54" s="280">
        <v>0</v>
      </c>
      <c r="BZ54" s="280"/>
      <c r="CA54" s="280">
        <v>0</v>
      </c>
      <c r="CB54" s="280"/>
      <c r="CC54" s="280">
        <v>0</v>
      </c>
      <c r="CD54" s="280"/>
      <c r="CE54" s="280">
        <v>0</v>
      </c>
      <c r="CF54" s="280"/>
      <c r="CG54" s="280">
        <v>0</v>
      </c>
      <c r="CH54" s="280"/>
      <c r="CI54" s="281">
        <v>0</v>
      </c>
      <c r="CJ54" s="280"/>
      <c r="CK54" s="280">
        <v>0</v>
      </c>
      <c r="CL54" s="280"/>
      <c r="CM54" s="280">
        <v>0</v>
      </c>
      <c r="CN54" s="280"/>
      <c r="CO54" s="280">
        <v>0</v>
      </c>
      <c r="CP54" s="280"/>
      <c r="CQ54" s="280">
        <v>0</v>
      </c>
      <c r="CR54" s="280"/>
      <c r="CS54" s="112">
        <f t="shared" si="74"/>
        <v>0</v>
      </c>
      <c r="CT54" s="280">
        <v>0</v>
      </c>
      <c r="CU54" s="280"/>
      <c r="CV54" s="280">
        <v>0</v>
      </c>
      <c r="CW54" s="280"/>
      <c r="CX54" s="281">
        <v>0</v>
      </c>
      <c r="CY54" s="280"/>
      <c r="CZ54" s="280">
        <v>0</v>
      </c>
      <c r="DA54" s="282"/>
      <c r="DB54" s="150">
        <f t="shared" si="73"/>
        <v>0</v>
      </c>
      <c r="DC54" s="306">
        <f t="shared" si="70"/>
        <v>0</v>
      </c>
      <c r="DD54" s="307"/>
      <c r="DE54" s="106"/>
      <c r="DF54" s="285">
        <v>1468</v>
      </c>
      <c r="DG54" s="275"/>
      <c r="DH54" s="275">
        <v>632</v>
      </c>
      <c r="DI54" s="275"/>
      <c r="DJ54" s="275">
        <v>158</v>
      </c>
      <c r="DK54" s="275"/>
      <c r="DL54" s="275">
        <v>834</v>
      </c>
      <c r="DM54" s="275"/>
      <c r="DN54" s="276">
        <f t="shared" si="71"/>
        <v>3092</v>
      </c>
      <c r="DO54" s="277"/>
      <c r="DP54" s="7"/>
      <c r="DQ54" s="690">
        <v>0</v>
      </c>
      <c r="DR54" s="691"/>
      <c r="DS54" s="106"/>
      <c r="DT54" s="113">
        <f>+BU54+DC54+DN54+DQ54</f>
        <v>10305</v>
      </c>
      <c r="DU54" s="28"/>
      <c r="DV54" s="63">
        <v>28</v>
      </c>
      <c r="DW54" s="84" t="s">
        <v>112</v>
      </c>
    </row>
    <row r="55" spans="1:127" ht="15.95" customHeight="1" x14ac:dyDescent="0.3">
      <c r="A55" s="69" t="s">
        <v>113</v>
      </c>
      <c r="B55" s="70"/>
      <c r="C55" s="63">
        <v>29</v>
      </c>
      <c r="D55" s="103"/>
      <c r="E55" s="319">
        <v>0</v>
      </c>
      <c r="F55" s="292"/>
      <c r="G55" s="292">
        <v>0</v>
      </c>
      <c r="H55" s="292"/>
      <c r="I55" s="292">
        <v>0</v>
      </c>
      <c r="J55" s="292"/>
      <c r="K55" s="292">
        <v>0</v>
      </c>
      <c r="L55" s="688"/>
      <c r="M55" s="295">
        <f t="shared" si="63"/>
        <v>0</v>
      </c>
      <c r="N55" s="295"/>
      <c r="O55" s="319">
        <v>0</v>
      </c>
      <c r="P55" s="292"/>
      <c r="Q55" s="292">
        <v>0</v>
      </c>
      <c r="R55" s="292"/>
      <c r="S55" s="292">
        <v>0</v>
      </c>
      <c r="T55" s="688"/>
      <c r="U55" s="295">
        <f t="shared" si="64"/>
        <v>0</v>
      </c>
      <c r="V55" s="295"/>
      <c r="W55" s="114">
        <f t="shared" si="65"/>
        <v>0</v>
      </c>
      <c r="X55" s="7"/>
      <c r="Y55" s="296">
        <v>0</v>
      </c>
      <c r="Z55" s="289"/>
      <c r="AA55" s="320">
        <v>1</v>
      </c>
      <c r="AB55" s="320"/>
      <c r="AC55" s="289">
        <v>0</v>
      </c>
      <c r="AD55" s="289"/>
      <c r="AE55" s="289">
        <v>0</v>
      </c>
      <c r="AF55" s="736"/>
      <c r="AG55" s="740">
        <f t="shared" si="66"/>
        <v>1</v>
      </c>
      <c r="AH55" s="740"/>
      <c r="AI55" s="291">
        <v>0</v>
      </c>
      <c r="AJ55" s="291"/>
      <c r="AK55" s="291">
        <v>0</v>
      </c>
      <c r="AL55" s="291"/>
      <c r="AM55" s="291">
        <v>0</v>
      </c>
      <c r="AN55" s="291"/>
      <c r="AO55" s="289">
        <v>587</v>
      </c>
      <c r="AP55" s="289"/>
      <c r="AQ55" s="289">
        <v>0</v>
      </c>
      <c r="AR55" s="289"/>
      <c r="AS55" s="289">
        <v>0</v>
      </c>
      <c r="AT55" s="289"/>
      <c r="AU55" s="289">
        <v>0</v>
      </c>
      <c r="AV55" s="289"/>
      <c r="AW55" s="289">
        <v>0</v>
      </c>
      <c r="AX55" s="289"/>
      <c r="AY55" s="289">
        <v>0</v>
      </c>
      <c r="AZ55" s="289"/>
      <c r="BA55" s="289">
        <v>0</v>
      </c>
      <c r="BB55" s="289"/>
      <c r="BC55" s="289">
        <v>0</v>
      </c>
      <c r="BD55" s="289"/>
      <c r="BE55" s="289">
        <v>0</v>
      </c>
      <c r="BF55" s="289"/>
      <c r="BG55" s="289">
        <v>0</v>
      </c>
      <c r="BH55" s="289"/>
      <c r="BI55" s="289">
        <v>0</v>
      </c>
      <c r="BJ55" s="289"/>
      <c r="BK55" s="289">
        <v>0</v>
      </c>
      <c r="BL55" s="289"/>
      <c r="BM55" s="289">
        <v>0</v>
      </c>
      <c r="BN55" s="289"/>
      <c r="BO55" s="153">
        <f t="shared" si="67"/>
        <v>587</v>
      </c>
      <c r="BP55" s="161">
        <f t="shared" si="68"/>
        <v>588</v>
      </c>
      <c r="BQ55" s="7"/>
      <c r="BR55" s="287">
        <v>7073</v>
      </c>
      <c r="BS55" s="288"/>
      <c r="BT55" s="106"/>
      <c r="BU55" s="111">
        <f t="shared" si="69"/>
        <v>7661</v>
      </c>
      <c r="BV55" s="106"/>
      <c r="BW55" s="684">
        <v>10.6</v>
      </c>
      <c r="BX55" s="685"/>
      <c r="BY55" s="280">
        <v>0</v>
      </c>
      <c r="BZ55" s="280"/>
      <c r="CA55" s="280">
        <v>0</v>
      </c>
      <c r="CB55" s="280"/>
      <c r="CC55" s="280">
        <v>0</v>
      </c>
      <c r="CD55" s="280"/>
      <c r="CE55" s="280">
        <v>0</v>
      </c>
      <c r="CF55" s="280"/>
      <c r="CG55" s="280">
        <v>0</v>
      </c>
      <c r="CH55" s="280"/>
      <c r="CI55" s="281">
        <v>0</v>
      </c>
      <c r="CJ55" s="280"/>
      <c r="CK55" s="280">
        <v>0</v>
      </c>
      <c r="CL55" s="280"/>
      <c r="CM55" s="280">
        <v>0</v>
      </c>
      <c r="CN55" s="280"/>
      <c r="CO55" s="280">
        <v>0</v>
      </c>
      <c r="CP55" s="280"/>
      <c r="CQ55" s="280">
        <v>0</v>
      </c>
      <c r="CR55" s="280"/>
      <c r="CS55" s="112">
        <f t="shared" si="74"/>
        <v>0</v>
      </c>
      <c r="CT55" s="280">
        <v>0</v>
      </c>
      <c r="CU55" s="280"/>
      <c r="CV55" s="280">
        <v>0</v>
      </c>
      <c r="CW55" s="280"/>
      <c r="CX55" s="281">
        <v>0</v>
      </c>
      <c r="CY55" s="280"/>
      <c r="CZ55" s="280">
        <v>0</v>
      </c>
      <c r="DA55" s="282"/>
      <c r="DB55" s="150">
        <f t="shared" si="73"/>
        <v>0</v>
      </c>
      <c r="DC55" s="741">
        <f t="shared" si="70"/>
        <v>10.6</v>
      </c>
      <c r="DD55" s="742"/>
      <c r="DE55" s="106"/>
      <c r="DF55" s="285">
        <v>0</v>
      </c>
      <c r="DG55" s="275"/>
      <c r="DH55" s="275">
        <v>0</v>
      </c>
      <c r="DI55" s="275"/>
      <c r="DJ55" s="275">
        <v>0</v>
      </c>
      <c r="DK55" s="275"/>
      <c r="DL55" s="275">
        <v>0</v>
      </c>
      <c r="DM55" s="275"/>
      <c r="DN55" s="276">
        <f t="shared" si="71"/>
        <v>0</v>
      </c>
      <c r="DO55" s="277"/>
      <c r="DP55" s="7"/>
      <c r="DQ55" s="690">
        <v>0</v>
      </c>
      <c r="DR55" s="691"/>
      <c r="DS55" s="106"/>
      <c r="DT55" s="113">
        <f t="shared" si="72"/>
        <v>7671.6</v>
      </c>
      <c r="DU55" s="28"/>
      <c r="DV55" s="63">
        <v>29</v>
      </c>
      <c r="DW55" s="84" t="s">
        <v>114</v>
      </c>
    </row>
    <row r="56" spans="1:127" s="2" customFormat="1" ht="15.95" customHeight="1" x14ac:dyDescent="0.3">
      <c r="A56" s="81" t="s">
        <v>115</v>
      </c>
      <c r="B56" s="82"/>
      <c r="C56" s="59">
        <v>30</v>
      </c>
      <c r="D56" s="3"/>
      <c r="E56" s="314">
        <f>SUM(E57:F60)</f>
        <v>0</v>
      </c>
      <c r="F56" s="295"/>
      <c r="G56" s="295">
        <f t="shared" ref="G56" si="75">SUM(G57:H60)</f>
        <v>0</v>
      </c>
      <c r="H56" s="295"/>
      <c r="I56" s="295">
        <f t="shared" ref="I56" si="76">SUM(I57:J60)</f>
        <v>0</v>
      </c>
      <c r="J56" s="295"/>
      <c r="K56" s="295">
        <f t="shared" ref="K56" si="77">SUM(K57:L60)</f>
        <v>0</v>
      </c>
      <c r="L56" s="315"/>
      <c r="M56" s="295">
        <f t="shared" si="63"/>
        <v>0</v>
      </c>
      <c r="N56" s="295"/>
      <c r="O56" s="314">
        <f>SUM(O57:P60)</f>
        <v>0</v>
      </c>
      <c r="P56" s="295"/>
      <c r="Q56" s="295">
        <f t="shared" ref="Q56" si="78">SUM(Q57:R60)</f>
        <v>0</v>
      </c>
      <c r="R56" s="295"/>
      <c r="S56" s="295">
        <f t="shared" ref="S56" si="79">SUM(S57:T60)</f>
        <v>0</v>
      </c>
      <c r="T56" s="315"/>
      <c r="U56" s="295">
        <f>SUM(U57:V60)</f>
        <v>0</v>
      </c>
      <c r="V56" s="295"/>
      <c r="W56" s="114">
        <f>SUM(W57:W60)</f>
        <v>0</v>
      </c>
      <c r="X56" s="7"/>
      <c r="Y56" s="316">
        <f>SUM(Y57:Z60)</f>
        <v>0</v>
      </c>
      <c r="Z56" s="310"/>
      <c r="AA56" s="310">
        <f t="shared" ref="AA56" si="80">SUM(AA57:AB60)</f>
        <v>880</v>
      </c>
      <c r="AB56" s="310"/>
      <c r="AC56" s="310">
        <f t="shared" ref="AC56" si="81">SUM(AC57:AD60)</f>
        <v>0</v>
      </c>
      <c r="AD56" s="310"/>
      <c r="AE56" s="310">
        <f>SUM(AE57:AF60)</f>
        <v>0</v>
      </c>
      <c r="AF56" s="739"/>
      <c r="AG56" s="313">
        <f>SUM(AG57:AH60)</f>
        <v>880</v>
      </c>
      <c r="AH56" s="313"/>
      <c r="AI56" s="313">
        <f>SUM(AI57:AJ60)</f>
        <v>0</v>
      </c>
      <c r="AJ56" s="313"/>
      <c r="AK56" s="313">
        <f>SUM(AK57:AL60)</f>
        <v>0</v>
      </c>
      <c r="AL56" s="313"/>
      <c r="AM56" s="313">
        <f>SUM(AM57:AN60)</f>
        <v>0</v>
      </c>
      <c r="AN56" s="313"/>
      <c r="AO56" s="310">
        <f>SUM(AO57:AP60)</f>
        <v>994</v>
      </c>
      <c r="AP56" s="310"/>
      <c r="AQ56" s="310">
        <f>SUM(AQ57:AR60)</f>
        <v>0</v>
      </c>
      <c r="AR56" s="310"/>
      <c r="AS56" s="310">
        <f>SUM(AS57:AT60)</f>
        <v>112</v>
      </c>
      <c r="AT56" s="310"/>
      <c r="AU56" s="310">
        <f>SUM(AU57:AV60)</f>
        <v>2001</v>
      </c>
      <c r="AV56" s="310"/>
      <c r="AW56" s="310">
        <f>SUM(AW57:AX60)</f>
        <v>4915</v>
      </c>
      <c r="AX56" s="310"/>
      <c r="AY56" s="310">
        <f>SUM(AY57:AZ60)</f>
        <v>1477</v>
      </c>
      <c r="AZ56" s="310"/>
      <c r="BA56" s="310">
        <f>SUM(BA57:BB60)</f>
        <v>19</v>
      </c>
      <c r="BB56" s="310"/>
      <c r="BC56" s="310">
        <f>SUM(BC57:BD60)</f>
        <v>4855</v>
      </c>
      <c r="BD56" s="310"/>
      <c r="BE56" s="310">
        <f>SUM(BE57:BF60)</f>
        <v>0</v>
      </c>
      <c r="BF56" s="310"/>
      <c r="BG56" s="310">
        <f>SUM(BG57:BH60)</f>
        <v>17938</v>
      </c>
      <c r="BH56" s="310"/>
      <c r="BI56" s="310">
        <f>SUM(BI57:BJ60)</f>
        <v>0</v>
      </c>
      <c r="BJ56" s="310"/>
      <c r="BK56" s="310">
        <f>SUM(BK57:BL60)</f>
        <v>1243</v>
      </c>
      <c r="BL56" s="310"/>
      <c r="BM56" s="310">
        <f t="shared" ref="BM56" si="82">SUM(BM57:BN60)</f>
        <v>0</v>
      </c>
      <c r="BN56" s="310"/>
      <c r="BO56" s="153">
        <f t="shared" ref="BO56:BO60" si="83">SUM(AO56:BN56)</f>
        <v>33554</v>
      </c>
      <c r="BP56" s="161">
        <f>SUM(BP57:BP60)</f>
        <v>34434</v>
      </c>
      <c r="BQ56" s="7"/>
      <c r="BR56" s="311">
        <f>SUM(BR57:BS60)</f>
        <v>61</v>
      </c>
      <c r="BS56" s="312"/>
      <c r="BT56" s="7"/>
      <c r="BU56" s="111">
        <f t="shared" si="69"/>
        <v>34495</v>
      </c>
      <c r="BV56" s="7"/>
      <c r="BW56" s="306">
        <f>SUM(BW57:BX60)</f>
        <v>0</v>
      </c>
      <c r="BX56" s="305"/>
      <c r="BY56" s="305">
        <f t="shared" ref="BY56" si="84">SUM(BY57:BZ60)</f>
        <v>0</v>
      </c>
      <c r="BZ56" s="305"/>
      <c r="CA56" s="305">
        <f t="shared" ref="CA56" si="85">SUM(CA57:CB60)</f>
        <v>0</v>
      </c>
      <c r="CB56" s="305"/>
      <c r="CC56" s="305">
        <f t="shared" ref="CC56" si="86">SUM(CC57:CD60)</f>
        <v>0</v>
      </c>
      <c r="CD56" s="305"/>
      <c r="CE56" s="305">
        <f t="shared" ref="CE56" si="87">SUM(CE57:CF60)</f>
        <v>0</v>
      </c>
      <c r="CF56" s="305"/>
      <c r="CG56" s="305">
        <f t="shared" ref="CG56" si="88">SUM(CG57:CH60)</f>
        <v>0</v>
      </c>
      <c r="CH56" s="305"/>
      <c r="CI56" s="306">
        <f>SUM(CI57:CJ60)</f>
        <v>0</v>
      </c>
      <c r="CJ56" s="305"/>
      <c r="CK56" s="305">
        <f t="shared" ref="CK56" si="89">SUM(CK57:CL60)</f>
        <v>0</v>
      </c>
      <c r="CL56" s="305"/>
      <c r="CM56" s="305">
        <f t="shared" ref="CM56" si="90">SUM(CM57:CN60)</f>
        <v>0</v>
      </c>
      <c r="CN56" s="305"/>
      <c r="CO56" s="305">
        <f t="shared" ref="CO56:CQ56" si="91">SUM(CO57:CP60)</f>
        <v>0</v>
      </c>
      <c r="CP56" s="305"/>
      <c r="CQ56" s="305">
        <f t="shared" si="91"/>
        <v>0</v>
      </c>
      <c r="CR56" s="305"/>
      <c r="CS56" s="112">
        <f t="shared" si="74"/>
        <v>0</v>
      </c>
      <c r="CT56" s="305">
        <f>SUM(CT57:CU60)</f>
        <v>0</v>
      </c>
      <c r="CU56" s="305"/>
      <c r="CV56" s="305">
        <f>SUM(CV57:CW60)</f>
        <v>0</v>
      </c>
      <c r="CW56" s="305"/>
      <c r="CX56" s="306">
        <f>SUM(CX57:CY60)</f>
        <v>0</v>
      </c>
      <c r="CY56" s="305"/>
      <c r="CZ56" s="305">
        <f>SUM(CZ57:DA60)</f>
        <v>0</v>
      </c>
      <c r="DA56" s="307"/>
      <c r="DB56" s="155">
        <f>SUM(DB57:DB60)</f>
        <v>0</v>
      </c>
      <c r="DC56" s="306">
        <f>SUM(DC57:DD60)</f>
        <v>0</v>
      </c>
      <c r="DD56" s="307"/>
      <c r="DE56" s="7"/>
      <c r="DF56" s="276">
        <f>SUM(DF57:DG60)</f>
        <v>0</v>
      </c>
      <c r="DG56" s="301"/>
      <c r="DH56" s="301">
        <f t="shared" ref="DH56" si="92">SUM(DH57:DI60)</f>
        <v>0</v>
      </c>
      <c r="DI56" s="301"/>
      <c r="DJ56" s="301">
        <f t="shared" ref="DJ56" si="93">SUM(DJ57:DK60)</f>
        <v>0</v>
      </c>
      <c r="DK56" s="301"/>
      <c r="DL56" s="301">
        <f t="shared" ref="DL56" si="94">SUM(DL57:DM60)</f>
        <v>0</v>
      </c>
      <c r="DM56" s="301"/>
      <c r="DN56" s="276">
        <f>SUM(DN57:DO60)</f>
        <v>0</v>
      </c>
      <c r="DO56" s="277"/>
      <c r="DP56" s="7"/>
      <c r="DQ56" s="737">
        <f t="shared" ref="DQ56:DR56" si="95">SUM(DQ57:DQ60)</f>
        <v>0</v>
      </c>
      <c r="DR56" s="738">
        <f t="shared" si="95"/>
        <v>0</v>
      </c>
      <c r="DS56" s="7"/>
      <c r="DT56" s="113">
        <f>SUM(DT57:DT60)</f>
        <v>34495</v>
      </c>
      <c r="DU56" s="54"/>
      <c r="DV56" s="59">
        <v>30</v>
      </c>
      <c r="DW56" s="91" t="s">
        <v>116</v>
      </c>
    </row>
    <row r="57" spans="1:127" ht="15.95" customHeight="1" x14ac:dyDescent="0.3">
      <c r="A57" s="69" t="s">
        <v>117</v>
      </c>
      <c r="B57" s="70"/>
      <c r="C57" s="63">
        <v>31</v>
      </c>
      <c r="D57" s="103"/>
      <c r="E57" s="319">
        <v>0</v>
      </c>
      <c r="F57" s="292"/>
      <c r="G57" s="292">
        <v>0</v>
      </c>
      <c r="H57" s="292"/>
      <c r="I57" s="292">
        <v>0</v>
      </c>
      <c r="J57" s="292"/>
      <c r="K57" s="292">
        <v>0</v>
      </c>
      <c r="L57" s="688"/>
      <c r="M57" s="295">
        <f t="shared" si="63"/>
        <v>0</v>
      </c>
      <c r="N57" s="295"/>
      <c r="O57" s="319">
        <v>0</v>
      </c>
      <c r="P57" s="292"/>
      <c r="Q57" s="292">
        <v>0</v>
      </c>
      <c r="R57" s="292"/>
      <c r="S57" s="292">
        <v>0</v>
      </c>
      <c r="T57" s="688"/>
      <c r="U57" s="295">
        <f>SUM(O57:T57)</f>
        <v>0</v>
      </c>
      <c r="V57" s="295"/>
      <c r="W57" s="114">
        <f>+U57+M57</f>
        <v>0</v>
      </c>
      <c r="X57" s="7"/>
      <c r="Y57" s="296">
        <v>0</v>
      </c>
      <c r="Z57" s="289"/>
      <c r="AA57" s="289">
        <v>880</v>
      </c>
      <c r="AB57" s="289"/>
      <c r="AC57" s="289">
        <v>0</v>
      </c>
      <c r="AD57" s="289"/>
      <c r="AE57" s="289">
        <v>0</v>
      </c>
      <c r="AF57" s="736"/>
      <c r="AG57" s="313">
        <f t="shared" ref="AG57:AG60" si="96">SUM(Y57:AF57)</f>
        <v>880</v>
      </c>
      <c r="AH57" s="313"/>
      <c r="AI57" s="291">
        <v>0</v>
      </c>
      <c r="AJ57" s="291"/>
      <c r="AK57" s="291">
        <v>0</v>
      </c>
      <c r="AL57" s="291"/>
      <c r="AM57" s="291">
        <v>0</v>
      </c>
      <c r="AN57" s="291"/>
      <c r="AO57" s="289">
        <v>994</v>
      </c>
      <c r="AP57" s="289"/>
      <c r="AQ57" s="289">
        <v>0</v>
      </c>
      <c r="AR57" s="289"/>
      <c r="AS57" s="289">
        <v>112</v>
      </c>
      <c r="AT57" s="289"/>
      <c r="AU57" s="289">
        <v>2001</v>
      </c>
      <c r="AV57" s="289"/>
      <c r="AW57" s="289">
        <v>4915</v>
      </c>
      <c r="AX57" s="289"/>
      <c r="AY57" s="289">
        <v>1477</v>
      </c>
      <c r="AZ57" s="289"/>
      <c r="BA57" s="289">
        <v>19</v>
      </c>
      <c r="BB57" s="289"/>
      <c r="BC57" s="289">
        <v>0</v>
      </c>
      <c r="BD57" s="289"/>
      <c r="BE57" s="289">
        <v>0</v>
      </c>
      <c r="BF57" s="289"/>
      <c r="BG57" s="289">
        <v>17623</v>
      </c>
      <c r="BH57" s="289"/>
      <c r="BI57" s="289">
        <v>0</v>
      </c>
      <c r="BJ57" s="289"/>
      <c r="BK57" s="289">
        <v>0</v>
      </c>
      <c r="BL57" s="289"/>
      <c r="BM57" s="289">
        <v>0</v>
      </c>
      <c r="BN57" s="289"/>
      <c r="BO57" s="153">
        <f t="shared" si="83"/>
        <v>27141</v>
      </c>
      <c r="BP57" s="161">
        <f t="shared" ref="BP57:BP60" si="97">AI57+AK57+AM57+BO57+AG57</f>
        <v>28021</v>
      </c>
      <c r="BQ57" s="7"/>
      <c r="BR57" s="287">
        <v>25</v>
      </c>
      <c r="BS57" s="288"/>
      <c r="BT57" s="106"/>
      <c r="BU57" s="111">
        <f t="shared" si="69"/>
        <v>28046</v>
      </c>
      <c r="BV57" s="106"/>
      <c r="BW57" s="281">
        <v>0</v>
      </c>
      <c r="BX57" s="280"/>
      <c r="BY57" s="280">
        <v>0</v>
      </c>
      <c r="BZ57" s="280"/>
      <c r="CA57" s="280">
        <v>0</v>
      </c>
      <c r="CB57" s="280"/>
      <c r="CC57" s="280">
        <v>0</v>
      </c>
      <c r="CD57" s="280"/>
      <c r="CE57" s="280">
        <v>0</v>
      </c>
      <c r="CF57" s="280"/>
      <c r="CG57" s="280">
        <v>0</v>
      </c>
      <c r="CH57" s="280"/>
      <c r="CI57" s="281">
        <v>0</v>
      </c>
      <c r="CJ57" s="280"/>
      <c r="CK57" s="280">
        <v>0</v>
      </c>
      <c r="CL57" s="280"/>
      <c r="CM57" s="280">
        <v>0</v>
      </c>
      <c r="CN57" s="280"/>
      <c r="CO57" s="280">
        <v>0</v>
      </c>
      <c r="CP57" s="280"/>
      <c r="CQ57" s="280">
        <v>0</v>
      </c>
      <c r="CR57" s="280"/>
      <c r="CS57" s="112">
        <f t="shared" si="74"/>
        <v>0</v>
      </c>
      <c r="CT57" s="280">
        <v>0</v>
      </c>
      <c r="CU57" s="280"/>
      <c r="CV57" s="280">
        <v>0</v>
      </c>
      <c r="CW57" s="280"/>
      <c r="CX57" s="281">
        <v>0</v>
      </c>
      <c r="CY57" s="280"/>
      <c r="CZ57" s="280">
        <v>0</v>
      </c>
      <c r="DA57" s="282"/>
      <c r="DB57" s="150">
        <f t="shared" si="73"/>
        <v>0</v>
      </c>
      <c r="DC57" s="306">
        <f t="shared" ref="DC57:DC60" si="98">+BW57+BY57+CA57+CC57+CE57+CG57+CS57+CT57+CV57+DB57</f>
        <v>0</v>
      </c>
      <c r="DD57" s="307"/>
      <c r="DE57" s="106"/>
      <c r="DF57" s="285">
        <v>0</v>
      </c>
      <c r="DG57" s="275"/>
      <c r="DH57" s="275">
        <v>0</v>
      </c>
      <c r="DI57" s="275"/>
      <c r="DJ57" s="275">
        <v>0</v>
      </c>
      <c r="DK57" s="275"/>
      <c r="DL57" s="275">
        <v>0</v>
      </c>
      <c r="DM57" s="275"/>
      <c r="DN57" s="276">
        <f>SUM(DF57:DM57)</f>
        <v>0</v>
      </c>
      <c r="DO57" s="277"/>
      <c r="DP57" s="7"/>
      <c r="DQ57" s="690">
        <v>0</v>
      </c>
      <c r="DR57" s="691"/>
      <c r="DS57" s="106"/>
      <c r="DT57" s="113">
        <f t="shared" ref="DT57:DT60" si="99">+BU57+DC57+DN57+DQ57</f>
        <v>28046</v>
      </c>
      <c r="DU57" s="28"/>
      <c r="DV57" s="63">
        <v>31</v>
      </c>
      <c r="DW57" s="84" t="s">
        <v>118</v>
      </c>
    </row>
    <row r="58" spans="1:127" ht="15.95" customHeight="1" x14ac:dyDescent="0.3">
      <c r="A58" s="69" t="s">
        <v>243</v>
      </c>
      <c r="B58" s="70"/>
      <c r="C58" s="63">
        <v>32</v>
      </c>
      <c r="D58" s="103"/>
      <c r="E58" s="319">
        <v>0</v>
      </c>
      <c r="F58" s="292"/>
      <c r="G58" s="292">
        <v>0</v>
      </c>
      <c r="H58" s="292"/>
      <c r="I58" s="292">
        <v>0</v>
      </c>
      <c r="J58" s="292"/>
      <c r="K58" s="292">
        <v>0</v>
      </c>
      <c r="L58" s="688"/>
      <c r="M58" s="295">
        <f t="shared" si="63"/>
        <v>0</v>
      </c>
      <c r="N58" s="295"/>
      <c r="O58" s="319">
        <v>0</v>
      </c>
      <c r="P58" s="292"/>
      <c r="Q58" s="292">
        <v>0</v>
      </c>
      <c r="R58" s="292"/>
      <c r="S58" s="292">
        <v>0</v>
      </c>
      <c r="T58" s="688"/>
      <c r="U58" s="295">
        <f>SUM(O58:T58)</f>
        <v>0</v>
      </c>
      <c r="V58" s="295"/>
      <c r="W58" s="114">
        <f>+U58+M58</f>
        <v>0</v>
      </c>
      <c r="X58" s="7"/>
      <c r="Y58" s="296">
        <v>0</v>
      </c>
      <c r="Z58" s="289"/>
      <c r="AA58" s="289">
        <v>0</v>
      </c>
      <c r="AB58" s="289"/>
      <c r="AC58" s="289">
        <v>0</v>
      </c>
      <c r="AD58" s="289"/>
      <c r="AE58" s="289">
        <v>0</v>
      </c>
      <c r="AF58" s="736"/>
      <c r="AG58" s="313">
        <f t="shared" si="96"/>
        <v>0</v>
      </c>
      <c r="AH58" s="313"/>
      <c r="AI58" s="291">
        <v>0</v>
      </c>
      <c r="AJ58" s="291"/>
      <c r="AK58" s="291">
        <v>0</v>
      </c>
      <c r="AL58" s="291"/>
      <c r="AM58" s="291">
        <v>0</v>
      </c>
      <c r="AN58" s="291"/>
      <c r="AO58" s="289">
        <v>0</v>
      </c>
      <c r="AP58" s="289"/>
      <c r="AQ58" s="289">
        <v>0</v>
      </c>
      <c r="AR58" s="289"/>
      <c r="AS58" s="289">
        <v>0</v>
      </c>
      <c r="AT58" s="289"/>
      <c r="AU58" s="289">
        <v>0</v>
      </c>
      <c r="AV58" s="289"/>
      <c r="AW58" s="289">
        <v>0</v>
      </c>
      <c r="AX58" s="289"/>
      <c r="AY58" s="289">
        <v>0</v>
      </c>
      <c r="AZ58" s="289"/>
      <c r="BA58" s="289">
        <v>0</v>
      </c>
      <c r="BB58" s="289"/>
      <c r="BC58" s="289">
        <v>0</v>
      </c>
      <c r="BD58" s="289"/>
      <c r="BE58" s="289">
        <v>0</v>
      </c>
      <c r="BF58" s="289"/>
      <c r="BG58" s="289">
        <v>83</v>
      </c>
      <c r="BH58" s="289"/>
      <c r="BI58" s="289">
        <v>0</v>
      </c>
      <c r="BJ58" s="289"/>
      <c r="BK58" s="289">
        <v>0</v>
      </c>
      <c r="BL58" s="289"/>
      <c r="BM58" s="289">
        <v>0</v>
      </c>
      <c r="BN58" s="289"/>
      <c r="BO58" s="153">
        <f t="shared" si="83"/>
        <v>83</v>
      </c>
      <c r="BP58" s="161">
        <f t="shared" si="97"/>
        <v>83</v>
      </c>
      <c r="BQ58" s="7"/>
      <c r="BR58" s="287">
        <v>36</v>
      </c>
      <c r="BS58" s="288"/>
      <c r="BT58" s="106"/>
      <c r="BU58" s="111">
        <f t="shared" si="69"/>
        <v>119</v>
      </c>
      <c r="BV58" s="106"/>
      <c r="BW58" s="281">
        <v>0</v>
      </c>
      <c r="BX58" s="280"/>
      <c r="BY58" s="280">
        <v>0</v>
      </c>
      <c r="BZ58" s="280"/>
      <c r="CA58" s="280">
        <v>0</v>
      </c>
      <c r="CB58" s="280"/>
      <c r="CC58" s="280">
        <v>0</v>
      </c>
      <c r="CD58" s="280"/>
      <c r="CE58" s="280">
        <v>0</v>
      </c>
      <c r="CF58" s="280"/>
      <c r="CG58" s="280">
        <v>0</v>
      </c>
      <c r="CH58" s="280"/>
      <c r="CI58" s="281">
        <v>0</v>
      </c>
      <c r="CJ58" s="280"/>
      <c r="CK58" s="280">
        <v>0</v>
      </c>
      <c r="CL58" s="280"/>
      <c r="CM58" s="280">
        <v>0</v>
      </c>
      <c r="CN58" s="280"/>
      <c r="CO58" s="280">
        <v>0</v>
      </c>
      <c r="CP58" s="280"/>
      <c r="CQ58" s="280">
        <v>0</v>
      </c>
      <c r="CR58" s="280"/>
      <c r="CS58" s="112">
        <f t="shared" si="74"/>
        <v>0</v>
      </c>
      <c r="CT58" s="280">
        <v>0</v>
      </c>
      <c r="CU58" s="280"/>
      <c r="CV58" s="280">
        <v>0</v>
      </c>
      <c r="CW58" s="280"/>
      <c r="CX58" s="281">
        <v>0</v>
      </c>
      <c r="CY58" s="280"/>
      <c r="CZ58" s="280">
        <v>0</v>
      </c>
      <c r="DA58" s="282"/>
      <c r="DB58" s="150">
        <f t="shared" si="73"/>
        <v>0</v>
      </c>
      <c r="DC58" s="306">
        <f t="shared" si="98"/>
        <v>0</v>
      </c>
      <c r="DD58" s="307"/>
      <c r="DE58" s="106"/>
      <c r="DF58" s="285">
        <v>0</v>
      </c>
      <c r="DG58" s="275"/>
      <c r="DH58" s="275">
        <v>0</v>
      </c>
      <c r="DI58" s="275"/>
      <c r="DJ58" s="275">
        <v>0</v>
      </c>
      <c r="DK58" s="275"/>
      <c r="DL58" s="275">
        <v>0</v>
      </c>
      <c r="DM58" s="275"/>
      <c r="DN58" s="276">
        <f>SUM(DF58:DM58)</f>
        <v>0</v>
      </c>
      <c r="DO58" s="277"/>
      <c r="DP58" s="7"/>
      <c r="DQ58" s="690">
        <v>0</v>
      </c>
      <c r="DR58" s="691"/>
      <c r="DS58" s="106"/>
      <c r="DT58" s="113">
        <f t="shared" si="99"/>
        <v>119</v>
      </c>
      <c r="DU58" s="28"/>
      <c r="DV58" s="63">
        <v>32</v>
      </c>
      <c r="DW58" s="84" t="s">
        <v>119</v>
      </c>
    </row>
    <row r="59" spans="1:127" ht="15.95" customHeight="1" x14ac:dyDescent="0.3">
      <c r="A59" s="69" t="s">
        <v>120</v>
      </c>
      <c r="B59" s="70"/>
      <c r="C59" s="63">
        <v>33</v>
      </c>
      <c r="D59" s="103"/>
      <c r="E59" s="319">
        <v>0</v>
      </c>
      <c r="F59" s="292"/>
      <c r="G59" s="292">
        <v>0</v>
      </c>
      <c r="H59" s="292"/>
      <c r="I59" s="292">
        <v>0</v>
      </c>
      <c r="J59" s="292"/>
      <c r="K59" s="292">
        <v>0</v>
      </c>
      <c r="L59" s="688"/>
      <c r="M59" s="295">
        <f t="shared" si="63"/>
        <v>0</v>
      </c>
      <c r="N59" s="295"/>
      <c r="O59" s="319">
        <v>0</v>
      </c>
      <c r="P59" s="292"/>
      <c r="Q59" s="292">
        <v>0</v>
      </c>
      <c r="R59" s="292"/>
      <c r="S59" s="292">
        <v>0</v>
      </c>
      <c r="T59" s="688"/>
      <c r="U59" s="295">
        <f>SUM(O59:T59)</f>
        <v>0</v>
      </c>
      <c r="V59" s="295"/>
      <c r="W59" s="114">
        <f>+U59+M59</f>
        <v>0</v>
      </c>
      <c r="X59" s="7"/>
      <c r="Y59" s="296">
        <v>0</v>
      </c>
      <c r="Z59" s="289"/>
      <c r="AA59" s="289">
        <v>0</v>
      </c>
      <c r="AB59" s="289"/>
      <c r="AC59" s="289">
        <v>0</v>
      </c>
      <c r="AD59" s="289"/>
      <c r="AE59" s="289">
        <v>0</v>
      </c>
      <c r="AF59" s="736"/>
      <c r="AG59" s="313">
        <f t="shared" si="96"/>
        <v>0</v>
      </c>
      <c r="AH59" s="313"/>
      <c r="AI59" s="291">
        <v>0</v>
      </c>
      <c r="AJ59" s="291"/>
      <c r="AK59" s="291">
        <v>0</v>
      </c>
      <c r="AL59" s="291"/>
      <c r="AM59" s="291">
        <v>0</v>
      </c>
      <c r="AN59" s="291"/>
      <c r="AO59" s="289">
        <v>0</v>
      </c>
      <c r="AP59" s="289"/>
      <c r="AQ59" s="289">
        <v>0</v>
      </c>
      <c r="AR59" s="289"/>
      <c r="AS59" s="289">
        <v>0</v>
      </c>
      <c r="AT59" s="289"/>
      <c r="AU59" s="289">
        <v>0</v>
      </c>
      <c r="AV59" s="289"/>
      <c r="AW59" s="289">
        <v>0</v>
      </c>
      <c r="AX59" s="289"/>
      <c r="AY59" s="289">
        <v>0</v>
      </c>
      <c r="AZ59" s="289"/>
      <c r="BA59" s="289">
        <v>0</v>
      </c>
      <c r="BB59" s="289"/>
      <c r="BC59" s="289">
        <v>4855</v>
      </c>
      <c r="BD59" s="289"/>
      <c r="BE59" s="289">
        <v>0</v>
      </c>
      <c r="BF59" s="289"/>
      <c r="BG59" s="289">
        <v>0</v>
      </c>
      <c r="BH59" s="289"/>
      <c r="BI59" s="289">
        <v>0</v>
      </c>
      <c r="BJ59" s="289"/>
      <c r="BK59" s="289">
        <v>0</v>
      </c>
      <c r="BL59" s="289"/>
      <c r="BM59" s="289">
        <v>0</v>
      </c>
      <c r="BN59" s="289"/>
      <c r="BO59" s="153">
        <f t="shared" si="83"/>
        <v>4855</v>
      </c>
      <c r="BP59" s="161">
        <f t="shared" si="97"/>
        <v>4855</v>
      </c>
      <c r="BQ59" s="7"/>
      <c r="BR59" s="287">
        <v>0</v>
      </c>
      <c r="BS59" s="288"/>
      <c r="BT59" s="106"/>
      <c r="BU59" s="111">
        <f t="shared" si="69"/>
        <v>4855</v>
      </c>
      <c r="BV59" s="106"/>
      <c r="BW59" s="281">
        <v>0</v>
      </c>
      <c r="BX59" s="280"/>
      <c r="BY59" s="280">
        <v>0</v>
      </c>
      <c r="BZ59" s="280"/>
      <c r="CA59" s="280">
        <v>0</v>
      </c>
      <c r="CB59" s="280"/>
      <c r="CC59" s="280">
        <v>0</v>
      </c>
      <c r="CD59" s="280"/>
      <c r="CE59" s="280">
        <v>0</v>
      </c>
      <c r="CF59" s="280"/>
      <c r="CG59" s="280">
        <v>0</v>
      </c>
      <c r="CH59" s="280"/>
      <c r="CI59" s="281">
        <v>0</v>
      </c>
      <c r="CJ59" s="280"/>
      <c r="CK59" s="280">
        <v>0</v>
      </c>
      <c r="CL59" s="280"/>
      <c r="CM59" s="280">
        <v>0</v>
      </c>
      <c r="CN59" s="280"/>
      <c r="CO59" s="280">
        <v>0</v>
      </c>
      <c r="CP59" s="280"/>
      <c r="CQ59" s="280">
        <v>0</v>
      </c>
      <c r="CR59" s="280"/>
      <c r="CS59" s="112">
        <f t="shared" si="74"/>
        <v>0</v>
      </c>
      <c r="CT59" s="280">
        <v>0</v>
      </c>
      <c r="CU59" s="280"/>
      <c r="CV59" s="280">
        <v>0</v>
      </c>
      <c r="CW59" s="280"/>
      <c r="CX59" s="281">
        <v>0</v>
      </c>
      <c r="CY59" s="280"/>
      <c r="CZ59" s="280">
        <v>0</v>
      </c>
      <c r="DA59" s="282"/>
      <c r="DB59" s="150">
        <f t="shared" si="73"/>
        <v>0</v>
      </c>
      <c r="DC59" s="306">
        <f t="shared" si="98"/>
        <v>0</v>
      </c>
      <c r="DD59" s="307"/>
      <c r="DE59" s="106"/>
      <c r="DF59" s="285">
        <v>0</v>
      </c>
      <c r="DG59" s="275"/>
      <c r="DH59" s="275">
        <v>0</v>
      </c>
      <c r="DI59" s="275"/>
      <c r="DJ59" s="275">
        <v>0</v>
      </c>
      <c r="DK59" s="275"/>
      <c r="DL59" s="275">
        <v>0</v>
      </c>
      <c r="DM59" s="275"/>
      <c r="DN59" s="276">
        <f>SUM(DF59:DM59)</f>
        <v>0</v>
      </c>
      <c r="DO59" s="277"/>
      <c r="DP59" s="7"/>
      <c r="DQ59" s="690">
        <v>0</v>
      </c>
      <c r="DR59" s="691"/>
      <c r="DS59" s="106"/>
      <c r="DT59" s="113">
        <f t="shared" si="99"/>
        <v>4855</v>
      </c>
      <c r="DU59" s="28"/>
      <c r="DV59" s="63">
        <v>33</v>
      </c>
      <c r="DW59" s="84" t="s">
        <v>121</v>
      </c>
    </row>
    <row r="60" spans="1:127" ht="15.95" customHeight="1" x14ac:dyDescent="0.3">
      <c r="A60" s="71" t="s">
        <v>122</v>
      </c>
      <c r="B60" s="72"/>
      <c r="C60" s="64">
        <v>34</v>
      </c>
      <c r="D60" s="103"/>
      <c r="E60" s="731">
        <v>0</v>
      </c>
      <c r="F60" s="270"/>
      <c r="G60" s="270">
        <v>0</v>
      </c>
      <c r="H60" s="270"/>
      <c r="I60" s="270">
        <v>0</v>
      </c>
      <c r="J60" s="270"/>
      <c r="K60" s="270">
        <v>0</v>
      </c>
      <c r="L60" s="732"/>
      <c r="M60" s="273">
        <f t="shared" si="63"/>
        <v>0</v>
      </c>
      <c r="N60" s="273"/>
      <c r="O60" s="731">
        <v>0</v>
      </c>
      <c r="P60" s="270"/>
      <c r="Q60" s="270">
        <v>0</v>
      </c>
      <c r="R60" s="270"/>
      <c r="S60" s="270">
        <v>0</v>
      </c>
      <c r="T60" s="732"/>
      <c r="U60" s="273">
        <f>SUM(O60:T60)</f>
        <v>0</v>
      </c>
      <c r="V60" s="273"/>
      <c r="W60" s="115">
        <f>+U60+M60</f>
        <v>0</v>
      </c>
      <c r="X60" s="7"/>
      <c r="Y60" s="274">
        <v>0</v>
      </c>
      <c r="Z60" s="263"/>
      <c r="AA60" s="263">
        <v>0</v>
      </c>
      <c r="AB60" s="263"/>
      <c r="AC60" s="263">
        <v>0</v>
      </c>
      <c r="AD60" s="263"/>
      <c r="AE60" s="263">
        <v>0</v>
      </c>
      <c r="AF60" s="733"/>
      <c r="AG60" s="392">
        <f t="shared" si="96"/>
        <v>0</v>
      </c>
      <c r="AH60" s="392"/>
      <c r="AI60" s="267">
        <v>0</v>
      </c>
      <c r="AJ60" s="267"/>
      <c r="AK60" s="267">
        <v>0</v>
      </c>
      <c r="AL60" s="267"/>
      <c r="AM60" s="267">
        <v>0</v>
      </c>
      <c r="AN60" s="267"/>
      <c r="AO60" s="263">
        <v>0</v>
      </c>
      <c r="AP60" s="263"/>
      <c r="AQ60" s="263">
        <v>0</v>
      </c>
      <c r="AR60" s="263"/>
      <c r="AS60" s="263">
        <v>0</v>
      </c>
      <c r="AT60" s="263"/>
      <c r="AU60" s="263">
        <v>0</v>
      </c>
      <c r="AV60" s="263"/>
      <c r="AW60" s="263">
        <v>0</v>
      </c>
      <c r="AX60" s="263"/>
      <c r="AY60" s="263">
        <v>0</v>
      </c>
      <c r="AZ60" s="263"/>
      <c r="BA60" s="263">
        <v>0</v>
      </c>
      <c r="BB60" s="263"/>
      <c r="BC60" s="263">
        <v>0</v>
      </c>
      <c r="BD60" s="263"/>
      <c r="BE60" s="263">
        <v>0</v>
      </c>
      <c r="BF60" s="263"/>
      <c r="BG60" s="263">
        <v>232</v>
      </c>
      <c r="BH60" s="263"/>
      <c r="BI60" s="263">
        <v>0</v>
      </c>
      <c r="BJ60" s="263"/>
      <c r="BK60" s="263">
        <v>1243</v>
      </c>
      <c r="BL60" s="263"/>
      <c r="BM60" s="263">
        <v>0</v>
      </c>
      <c r="BN60" s="263"/>
      <c r="BO60" s="159">
        <f t="shared" si="83"/>
        <v>1475</v>
      </c>
      <c r="BP60" s="134">
        <f t="shared" si="97"/>
        <v>1475</v>
      </c>
      <c r="BQ60" s="7"/>
      <c r="BR60" s="264">
        <v>0</v>
      </c>
      <c r="BS60" s="265"/>
      <c r="BT60" s="106"/>
      <c r="BU60" s="116">
        <f t="shared" si="69"/>
        <v>1475</v>
      </c>
      <c r="BV60" s="106"/>
      <c r="BW60" s="259">
        <v>0</v>
      </c>
      <c r="BX60" s="258"/>
      <c r="BY60" s="258">
        <v>0</v>
      </c>
      <c r="BZ60" s="258"/>
      <c r="CA60" s="258">
        <v>0</v>
      </c>
      <c r="CB60" s="258"/>
      <c r="CC60" s="258">
        <v>0</v>
      </c>
      <c r="CD60" s="258"/>
      <c r="CE60" s="258">
        <v>0</v>
      </c>
      <c r="CF60" s="258"/>
      <c r="CG60" s="258">
        <v>0</v>
      </c>
      <c r="CH60" s="258"/>
      <c r="CI60" s="259">
        <v>0</v>
      </c>
      <c r="CJ60" s="258"/>
      <c r="CK60" s="258">
        <v>0</v>
      </c>
      <c r="CL60" s="258"/>
      <c r="CM60" s="258">
        <v>0</v>
      </c>
      <c r="CN60" s="258"/>
      <c r="CO60" s="258">
        <v>0</v>
      </c>
      <c r="CP60" s="258"/>
      <c r="CQ60" s="258">
        <v>0</v>
      </c>
      <c r="CR60" s="258"/>
      <c r="CS60" s="117">
        <f>SUM(CI60:CR60)</f>
        <v>0</v>
      </c>
      <c r="CT60" s="258">
        <v>0</v>
      </c>
      <c r="CU60" s="258"/>
      <c r="CV60" s="258">
        <v>0</v>
      </c>
      <c r="CW60" s="258"/>
      <c r="CX60" s="259">
        <v>0</v>
      </c>
      <c r="CY60" s="258"/>
      <c r="CZ60" s="258">
        <v>0</v>
      </c>
      <c r="DA60" s="260"/>
      <c r="DB60" s="154">
        <f t="shared" si="73"/>
        <v>0</v>
      </c>
      <c r="DC60" s="734">
        <f t="shared" si="98"/>
        <v>0</v>
      </c>
      <c r="DD60" s="735"/>
      <c r="DE60" s="106"/>
      <c r="DF60" s="251">
        <v>0</v>
      </c>
      <c r="DG60" s="252"/>
      <c r="DH60" s="252">
        <v>0</v>
      </c>
      <c r="DI60" s="252"/>
      <c r="DJ60" s="252">
        <v>0</v>
      </c>
      <c r="DK60" s="252"/>
      <c r="DL60" s="252">
        <v>0</v>
      </c>
      <c r="DM60" s="252"/>
      <c r="DN60" s="253">
        <f>SUM(DF60:DM60)</f>
        <v>0</v>
      </c>
      <c r="DO60" s="254"/>
      <c r="DP60" s="7"/>
      <c r="DQ60" s="696">
        <v>0</v>
      </c>
      <c r="DR60" s="697"/>
      <c r="DS60" s="106"/>
      <c r="DT60" s="118">
        <f t="shared" si="99"/>
        <v>1475</v>
      </c>
      <c r="DU60" s="28"/>
      <c r="DV60" s="64">
        <v>34</v>
      </c>
      <c r="DW60" s="85" t="s">
        <v>123</v>
      </c>
    </row>
    <row r="61" spans="1:127" s="15" customFormat="1" ht="15" customHeight="1" x14ac:dyDescent="0.3">
      <c r="A61" s="103" t="s">
        <v>178</v>
      </c>
      <c r="B61" s="16" t="s">
        <v>179</v>
      </c>
      <c r="C61" s="130"/>
      <c r="D61" s="130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36"/>
      <c r="BF61" s="136"/>
      <c r="BO61" s="2"/>
      <c r="BP61" s="2"/>
      <c r="CN61" s="137"/>
      <c r="CO61" s="137" t="s">
        <v>220</v>
      </c>
      <c r="CQ61" s="1" t="s">
        <v>180</v>
      </c>
      <c r="DD61" s="2"/>
      <c r="DF61" s="42" t="s">
        <v>259</v>
      </c>
      <c r="DU61" s="2"/>
    </row>
    <row r="62" spans="1:127" s="15" customFormat="1" ht="15" customHeight="1" x14ac:dyDescent="0.3">
      <c r="A62" s="16"/>
      <c r="B62" s="16" t="s">
        <v>221</v>
      </c>
      <c r="C62" s="130"/>
      <c r="D62" s="130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38"/>
      <c r="BE62" s="138"/>
      <c r="BF62" s="138"/>
      <c r="BO62" s="2"/>
      <c r="BP62" s="2"/>
      <c r="CQ62" s="1" t="s">
        <v>222</v>
      </c>
      <c r="DD62" s="2"/>
      <c r="DF62" s="42" t="s">
        <v>294</v>
      </c>
      <c r="DU62" s="2"/>
    </row>
    <row r="63" spans="1:127" s="15" customFormat="1" ht="15" customHeight="1" x14ac:dyDescent="0.3">
      <c r="A63" s="16"/>
      <c r="B63" s="16" t="s">
        <v>286</v>
      </c>
      <c r="C63" s="130"/>
      <c r="D63" s="130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38"/>
      <c r="BE63" s="138"/>
      <c r="BF63" s="138"/>
      <c r="BO63" s="2"/>
      <c r="BP63" s="2"/>
      <c r="CQ63" s="1" t="s">
        <v>281</v>
      </c>
      <c r="DD63" s="2"/>
      <c r="DF63" s="42" t="s">
        <v>295</v>
      </c>
      <c r="DU63" s="2"/>
    </row>
    <row r="64" spans="1:127" s="15" customFormat="1" ht="15" customHeight="1" x14ac:dyDescent="0.3">
      <c r="A64" s="16"/>
      <c r="B64" s="16" t="s">
        <v>223</v>
      </c>
      <c r="C64" s="130"/>
      <c r="D64" s="130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38"/>
      <c r="BE64" s="138"/>
      <c r="BF64" s="138"/>
      <c r="BO64" s="2"/>
      <c r="BP64" s="2"/>
      <c r="CQ64" s="1" t="s">
        <v>224</v>
      </c>
      <c r="DD64" s="2"/>
      <c r="DF64" s="42" t="s">
        <v>296</v>
      </c>
      <c r="DU64" s="2"/>
    </row>
    <row r="65" spans="1:125" s="15" customFormat="1" ht="15" customHeight="1" x14ac:dyDescent="0.3">
      <c r="A65" s="16"/>
      <c r="B65" s="16" t="s">
        <v>253</v>
      </c>
      <c r="C65" s="130"/>
      <c r="D65" s="130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39" t="s">
        <v>290</v>
      </c>
      <c r="R65" s="16"/>
      <c r="U65" s="2"/>
      <c r="V65" s="2"/>
      <c r="W65" s="2"/>
      <c r="BD65" s="138"/>
      <c r="BE65" s="138"/>
      <c r="BF65" s="138"/>
      <c r="BO65" s="2"/>
      <c r="BP65" s="2"/>
      <c r="CQ65" s="42" t="s">
        <v>254</v>
      </c>
      <c r="DD65" s="2"/>
      <c r="DF65" s="1" t="s">
        <v>297</v>
      </c>
      <c r="DU65" s="2"/>
    </row>
    <row r="66" spans="1:125" s="15" customFormat="1" ht="15" customHeight="1" x14ac:dyDescent="0.3">
      <c r="A66" s="16"/>
      <c r="B66" s="51" t="s">
        <v>225</v>
      </c>
      <c r="C66" s="130"/>
      <c r="D66" s="130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39" t="s">
        <v>291</v>
      </c>
      <c r="R66" s="16"/>
      <c r="U66" s="2"/>
      <c r="V66" s="2"/>
      <c r="W66" s="2"/>
      <c r="BD66" s="140"/>
      <c r="BE66" s="140"/>
      <c r="BF66" s="140"/>
      <c r="BO66" s="2"/>
      <c r="BP66" s="2"/>
      <c r="CQ66" s="42" t="s">
        <v>226</v>
      </c>
      <c r="DD66" s="2"/>
      <c r="DF66" s="42" t="s">
        <v>298</v>
      </c>
      <c r="DU66" s="2"/>
    </row>
    <row r="67" spans="1:125" s="15" customFormat="1" ht="15" customHeight="1" x14ac:dyDescent="0.3">
      <c r="A67" s="16"/>
      <c r="B67" s="16" t="s">
        <v>255</v>
      </c>
      <c r="C67" s="130"/>
      <c r="D67" s="130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39" t="s">
        <v>292</v>
      </c>
      <c r="R67" s="16"/>
      <c r="U67" s="2"/>
      <c r="V67" s="2"/>
      <c r="W67" s="2"/>
      <c r="BD67" s="140"/>
      <c r="BE67" s="140"/>
      <c r="BF67" s="140"/>
      <c r="BO67" s="2"/>
      <c r="BP67" s="2"/>
      <c r="BU67" s="2"/>
      <c r="CQ67" s="42" t="s">
        <v>256</v>
      </c>
      <c r="DD67" s="2"/>
      <c r="DF67" s="42" t="s">
        <v>299</v>
      </c>
      <c r="DU67" s="2"/>
    </row>
    <row r="68" spans="1:125" s="15" customFormat="1" ht="15" customHeight="1" x14ac:dyDescent="0.3">
      <c r="A68" s="16"/>
      <c r="B68" s="16" t="s">
        <v>257</v>
      </c>
      <c r="C68" s="130"/>
      <c r="D68" s="130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39" t="s">
        <v>293</v>
      </c>
      <c r="R68" s="16"/>
      <c r="U68" s="2"/>
      <c r="V68" s="2"/>
      <c r="W68" s="2"/>
      <c r="BD68" s="683"/>
      <c r="BE68" s="683"/>
      <c r="BF68" s="683"/>
      <c r="BO68" s="2"/>
      <c r="BP68" s="2"/>
      <c r="BU68" s="2"/>
      <c r="CQ68" s="42" t="s">
        <v>182</v>
      </c>
      <c r="DD68" s="2"/>
      <c r="DF68" s="16" t="s">
        <v>300</v>
      </c>
      <c r="DU68" s="2"/>
    </row>
  </sheetData>
  <mergeCells count="2062">
    <mergeCell ref="AL7:AL14"/>
    <mergeCell ref="T7:T14"/>
    <mergeCell ref="U7:U14"/>
    <mergeCell ref="AF9:AF14"/>
    <mergeCell ref="AG11:AH14"/>
    <mergeCell ref="AI7:AI14"/>
    <mergeCell ref="A1:W1"/>
    <mergeCell ref="DQ3:DR3"/>
    <mergeCell ref="DT3:DT8"/>
    <mergeCell ref="DV3:DW11"/>
    <mergeCell ref="DF4:DM4"/>
    <mergeCell ref="DQ4:DR4"/>
    <mergeCell ref="A3:C9"/>
    <mergeCell ref="E3:V3"/>
    <mergeCell ref="BP3:BP8"/>
    <mergeCell ref="BU3:BU8"/>
    <mergeCell ref="E4:V4"/>
    <mergeCell ref="E5:E14"/>
    <mergeCell ref="G5:G14"/>
    <mergeCell ref="H5:H14"/>
    <mergeCell ref="I5:I14"/>
    <mergeCell ref="J5:J14"/>
    <mergeCell ref="K5:K14"/>
    <mergeCell ref="O6:V6"/>
    <mergeCell ref="AO6:BN6"/>
    <mergeCell ref="CI6:CS6"/>
    <mergeCell ref="O7:O14"/>
    <mergeCell ref="P7:P14"/>
    <mergeCell ref="Q7:Q14"/>
    <mergeCell ref="O5:V5"/>
    <mergeCell ref="AO7:AO14"/>
    <mergeCell ref="M5:M14"/>
    <mergeCell ref="N5:N14"/>
    <mergeCell ref="AS9:AS14"/>
    <mergeCell ref="AT9:AT14"/>
    <mergeCell ref="BL7:BL14"/>
    <mergeCell ref="BM7:BM14"/>
    <mergeCell ref="CG5:CG14"/>
    <mergeCell ref="DK5:DK14"/>
    <mergeCell ref="DL5:DL14"/>
    <mergeCell ref="DM5:DM14"/>
    <mergeCell ref="DQ15:DR15"/>
    <mergeCell ref="CD5:CD14"/>
    <mergeCell ref="CE5:CE14"/>
    <mergeCell ref="BO5:BO9"/>
    <mergeCell ref="CQ7:CQ14"/>
    <mergeCell ref="A10:C15"/>
    <mergeCell ref="AU10:BB10"/>
    <mergeCell ref="Y15:Z15"/>
    <mergeCell ref="AA15:AB15"/>
    <mergeCell ref="W9:W14"/>
    <mergeCell ref="AU9:BB9"/>
    <mergeCell ref="AE15:AF15"/>
    <mergeCell ref="AM15:AN15"/>
    <mergeCell ref="E15:F15"/>
    <mergeCell ref="G15:H15"/>
    <mergeCell ref="I15:J15"/>
    <mergeCell ref="K15:L15"/>
    <mergeCell ref="M15:N15"/>
    <mergeCell ref="O15:P15"/>
    <mergeCell ref="Q15:R15"/>
    <mergeCell ref="S15:T15"/>
    <mergeCell ref="AZ11:AZ14"/>
    <mergeCell ref="BA11:BA14"/>
    <mergeCell ref="AM7:AM14"/>
    <mergeCell ref="AD9:AD14"/>
    <mergeCell ref="AE9:AE14"/>
    <mergeCell ref="A17:C17"/>
    <mergeCell ref="E17:F17"/>
    <mergeCell ref="G17:H17"/>
    <mergeCell ref="I17:J17"/>
    <mergeCell ref="K17:L17"/>
    <mergeCell ref="M17:N17"/>
    <mergeCell ref="O17:P17"/>
    <mergeCell ref="Q17:R17"/>
    <mergeCell ref="S17:T17"/>
    <mergeCell ref="DH15:DI15"/>
    <mergeCell ref="DJ15:DK15"/>
    <mergeCell ref="BY17:BZ17"/>
    <mergeCell ref="BA15:BB15"/>
    <mergeCell ref="BC15:BD15"/>
    <mergeCell ref="BE15:BF15"/>
    <mergeCell ref="BG15:BH15"/>
    <mergeCell ref="BH7:BH14"/>
    <mergeCell ref="BI7:BI14"/>
    <mergeCell ref="BB11:BB14"/>
    <mergeCell ref="BZ5:BZ14"/>
    <mergeCell ref="AN7:AN14"/>
    <mergeCell ref="F5:F14"/>
    <mergeCell ref="R7:R14"/>
    <mergeCell ref="S7:S14"/>
    <mergeCell ref="AC15:AD15"/>
    <mergeCell ref="U15:V15"/>
    <mergeCell ref="AI15:AJ15"/>
    <mergeCell ref="AJ7:AJ14"/>
    <mergeCell ref="AK7:AK14"/>
    <mergeCell ref="AO15:AP15"/>
    <mergeCell ref="AQ15:AR15"/>
    <mergeCell ref="AS15:AT15"/>
    <mergeCell ref="CA17:CB17"/>
    <mergeCell ref="CC17:CD17"/>
    <mergeCell ref="CE17:CF17"/>
    <mergeCell ref="BW5:BW14"/>
    <mergeCell ref="CF5:CF14"/>
    <mergeCell ref="CG17:CH17"/>
    <mergeCell ref="CI17:CJ17"/>
    <mergeCell ref="CK17:CL17"/>
    <mergeCell ref="BI17:BJ17"/>
    <mergeCell ref="BK17:BL17"/>
    <mergeCell ref="DH17:DI17"/>
    <mergeCell ref="DJ17:DK17"/>
    <mergeCell ref="DL17:DM17"/>
    <mergeCell ref="DN17:DO17"/>
    <mergeCell ref="CJ7:CJ14"/>
    <mergeCell ref="CK7:CK14"/>
    <mergeCell ref="CL7:CL14"/>
    <mergeCell ref="CM7:CM14"/>
    <mergeCell ref="DI5:DI14"/>
    <mergeCell ref="DJ5:DJ14"/>
    <mergeCell ref="BX5:BX14"/>
    <mergeCell ref="BY5:BY14"/>
    <mergeCell ref="AO5:BN5"/>
    <mergeCell ref="CI7:CI14"/>
    <mergeCell ref="BD7:BD14"/>
    <mergeCell ref="BJ7:BJ14"/>
    <mergeCell ref="AU15:AV15"/>
    <mergeCell ref="AW11:AX14"/>
    <mergeCell ref="AY11:AY14"/>
    <mergeCell ref="DC17:DD17"/>
    <mergeCell ref="DF17:DG17"/>
    <mergeCell ref="CX17:CY17"/>
    <mergeCell ref="E19:F19"/>
    <mergeCell ref="G19:H19"/>
    <mergeCell ref="I19:J19"/>
    <mergeCell ref="K19:L19"/>
    <mergeCell ref="M19:N19"/>
    <mergeCell ref="O19:P19"/>
    <mergeCell ref="Q19:R19"/>
    <mergeCell ref="S19:T19"/>
    <mergeCell ref="Y19:Z19"/>
    <mergeCell ref="AA19:AB19"/>
    <mergeCell ref="AC19:AD19"/>
    <mergeCell ref="U17:V17"/>
    <mergeCell ref="Y17:Z17"/>
    <mergeCell ref="AA17:AB17"/>
    <mergeCell ref="AC17:AD17"/>
    <mergeCell ref="BA17:BB17"/>
    <mergeCell ref="AG19:AH19"/>
    <mergeCell ref="BM17:BN17"/>
    <mergeCell ref="CZ17:DA17"/>
    <mergeCell ref="CA5:CA14"/>
    <mergeCell ref="V7:V14"/>
    <mergeCell ref="AG15:AH15"/>
    <mergeCell ref="AK15:AL15"/>
    <mergeCell ref="AP7:AP14"/>
    <mergeCell ref="AQ7:BB7"/>
    <mergeCell ref="AR9:AR14"/>
    <mergeCell ref="AQ9:AQ14"/>
    <mergeCell ref="AW15:AX15"/>
    <mergeCell ref="AY15:AZ15"/>
    <mergeCell ref="AQ8:BB8"/>
    <mergeCell ref="AE19:AF19"/>
    <mergeCell ref="AM19:AN19"/>
    <mergeCell ref="AO19:AP19"/>
    <mergeCell ref="AQ19:AR19"/>
    <mergeCell ref="AI19:AJ19"/>
    <mergeCell ref="DQ17:DR17"/>
    <mergeCell ref="CM17:CN17"/>
    <mergeCell ref="CQ17:CR17"/>
    <mergeCell ref="CT17:CU17"/>
    <mergeCell ref="CV17:CW17"/>
    <mergeCell ref="BW19:BX19"/>
    <mergeCell ref="BY19:BZ19"/>
    <mergeCell ref="AW19:AX19"/>
    <mergeCell ref="AY19:AZ19"/>
    <mergeCell ref="BA19:BB19"/>
    <mergeCell ref="BC19:BD19"/>
    <mergeCell ref="BE19:BF19"/>
    <mergeCell ref="BG19:BH19"/>
    <mergeCell ref="DN15:DO15"/>
    <mergeCell ref="AK19:AL19"/>
    <mergeCell ref="AG17:AH17"/>
    <mergeCell ref="L5:L14"/>
    <mergeCell ref="BE7:BE14"/>
    <mergeCell ref="BF7:BF14"/>
    <mergeCell ref="BG7:BG14"/>
    <mergeCell ref="BK7:BK14"/>
    <mergeCell ref="CA15:CB15"/>
    <mergeCell ref="CC15:CD15"/>
    <mergeCell ref="CE15:CF15"/>
    <mergeCell ref="CG15:CH15"/>
    <mergeCell ref="BI15:BJ15"/>
    <mergeCell ref="BK15:BL15"/>
    <mergeCell ref="BM15:BN15"/>
    <mergeCell ref="BR15:BS15"/>
    <mergeCell ref="BW15:BX15"/>
    <mergeCell ref="BY15:BZ15"/>
    <mergeCell ref="BW17:BX17"/>
    <mergeCell ref="DL15:DM15"/>
    <mergeCell ref="CM15:CN15"/>
    <mergeCell ref="BR17:BS17"/>
    <mergeCell ref="AE17:AF17"/>
    <mergeCell ref="AM17:AN17"/>
    <mergeCell ref="AO17:AP17"/>
    <mergeCell ref="AQ17:AR17"/>
    <mergeCell ref="AS17:AT17"/>
    <mergeCell ref="AU17:AV17"/>
    <mergeCell ref="AI17:AJ17"/>
    <mergeCell ref="AK17:AL17"/>
    <mergeCell ref="AW17:AX17"/>
    <mergeCell ref="AY17:AZ17"/>
    <mergeCell ref="BC17:BD17"/>
    <mergeCell ref="BE17:BF17"/>
    <mergeCell ref="BG17:BH17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DH19:DI19"/>
    <mergeCell ref="DJ19:DK19"/>
    <mergeCell ref="DL19:DM19"/>
    <mergeCell ref="DN19:DO19"/>
    <mergeCell ref="CM19:CN19"/>
    <mergeCell ref="CQ19:CR19"/>
    <mergeCell ref="CT19:CU19"/>
    <mergeCell ref="CV19:CW19"/>
    <mergeCell ref="DC19:DD19"/>
    <mergeCell ref="DF19:DG19"/>
    <mergeCell ref="CA19:CB19"/>
    <mergeCell ref="CC19:CD19"/>
    <mergeCell ref="CE19:CF19"/>
    <mergeCell ref="CG19:CH19"/>
    <mergeCell ref="CI19:CJ19"/>
    <mergeCell ref="CK19:CL19"/>
    <mergeCell ref="BI19:BJ19"/>
    <mergeCell ref="BK19:BL19"/>
    <mergeCell ref="BM19:BN19"/>
    <mergeCell ref="BR19:BS19"/>
    <mergeCell ref="AS19:AT19"/>
    <mergeCell ref="AU19:AV19"/>
    <mergeCell ref="U19:V19"/>
    <mergeCell ref="Y20:Z20"/>
    <mergeCell ref="AA20:AB20"/>
    <mergeCell ref="AC20:AD20"/>
    <mergeCell ref="AE20:AF20"/>
    <mergeCell ref="BM21:BN21"/>
    <mergeCell ref="BR21:BS21"/>
    <mergeCell ref="AS21:AT21"/>
    <mergeCell ref="DQ20:DR20"/>
    <mergeCell ref="CQ20:CR20"/>
    <mergeCell ref="CT20:CU20"/>
    <mergeCell ref="CV20:CW20"/>
    <mergeCell ref="DC20:DD20"/>
    <mergeCell ref="DF20:DG20"/>
    <mergeCell ref="DH20:DI20"/>
    <mergeCell ref="CC20:CD20"/>
    <mergeCell ref="CE20:CF20"/>
    <mergeCell ref="CG20:CH20"/>
    <mergeCell ref="CI20:CJ20"/>
    <mergeCell ref="CK20:CL20"/>
    <mergeCell ref="CM20:CN20"/>
    <mergeCell ref="BK20:BL20"/>
    <mergeCell ref="BM20:BN20"/>
    <mergeCell ref="BR20:BS20"/>
    <mergeCell ref="BW20:BX20"/>
    <mergeCell ref="BY20:BZ20"/>
    <mergeCell ref="CA20:CB20"/>
    <mergeCell ref="DJ20:DK20"/>
    <mergeCell ref="DL20:DM20"/>
    <mergeCell ref="DN20:DO20"/>
    <mergeCell ref="AY20:AZ20"/>
    <mergeCell ref="BA20:BB20"/>
    <mergeCell ref="BC20:BD20"/>
    <mergeCell ref="BE20:BF20"/>
    <mergeCell ref="BG20:BH20"/>
    <mergeCell ref="BI20:BJ20"/>
    <mergeCell ref="AM20:AN20"/>
    <mergeCell ref="AO20:AP20"/>
    <mergeCell ref="AQ20:AR20"/>
    <mergeCell ref="AS20:AT20"/>
    <mergeCell ref="AU20:AV20"/>
    <mergeCell ref="AW20:AX20"/>
    <mergeCell ref="AI20:AJ20"/>
    <mergeCell ref="AK20:AL20"/>
    <mergeCell ref="AY21:AZ21"/>
    <mergeCell ref="BA21:BB21"/>
    <mergeCell ref="BC21:BD21"/>
    <mergeCell ref="AA21:AB21"/>
    <mergeCell ref="AC21:AD21"/>
    <mergeCell ref="AE21:AF21"/>
    <mergeCell ref="AM21:AN21"/>
    <mergeCell ref="AO21:AP21"/>
    <mergeCell ref="AQ21:AR21"/>
    <mergeCell ref="AG20:AH20"/>
    <mergeCell ref="AG21:AH21"/>
    <mergeCell ref="Q21:R21"/>
    <mergeCell ref="S21:T21"/>
    <mergeCell ref="U21:V21"/>
    <mergeCell ref="AI21:AJ21"/>
    <mergeCell ref="AK21:AL21"/>
    <mergeCell ref="Y21:Z21"/>
    <mergeCell ref="E21:F21"/>
    <mergeCell ref="G21:H21"/>
    <mergeCell ref="I21:J21"/>
    <mergeCell ref="K21:L21"/>
    <mergeCell ref="M21:N21"/>
    <mergeCell ref="O21:P21"/>
    <mergeCell ref="DQ21:DR21"/>
    <mergeCell ref="E22:F22"/>
    <mergeCell ref="G22:H22"/>
    <mergeCell ref="I22:J22"/>
    <mergeCell ref="K22:L22"/>
    <mergeCell ref="M22:N22"/>
    <mergeCell ref="O22:P22"/>
    <mergeCell ref="Q22:R22"/>
    <mergeCell ref="DC21:DD21"/>
    <mergeCell ref="DF21:DG21"/>
    <mergeCell ref="DH21:DI21"/>
    <mergeCell ref="DJ21:DK21"/>
    <mergeCell ref="DL21:DM21"/>
    <mergeCell ref="DN21:DO21"/>
    <mergeCell ref="CI21:CJ21"/>
    <mergeCell ref="CK21:CL21"/>
    <mergeCell ref="CM21:CN21"/>
    <mergeCell ref="CQ21:CR21"/>
    <mergeCell ref="CT21:CU21"/>
    <mergeCell ref="CV21:CW21"/>
    <mergeCell ref="BW21:BX21"/>
    <mergeCell ref="BY21:BZ21"/>
    <mergeCell ref="CA21:CB21"/>
    <mergeCell ref="CC21:CD21"/>
    <mergeCell ref="CE21:CF21"/>
    <mergeCell ref="CG21:CH21"/>
    <mergeCell ref="BE21:BF21"/>
    <mergeCell ref="BG21:BH21"/>
    <mergeCell ref="BI21:BJ21"/>
    <mergeCell ref="BK21:BL21"/>
    <mergeCell ref="AU21:AV21"/>
    <mergeCell ref="AW21:AX21"/>
    <mergeCell ref="BR22:BS22"/>
    <mergeCell ref="AU22:AV22"/>
    <mergeCell ref="AW22:AX22"/>
    <mergeCell ref="AY22:AZ22"/>
    <mergeCell ref="BA22:BB22"/>
    <mergeCell ref="BC22:BD22"/>
    <mergeCell ref="BE22:BF22"/>
    <mergeCell ref="AC22:AD22"/>
    <mergeCell ref="AE22:AF22"/>
    <mergeCell ref="AM22:AN22"/>
    <mergeCell ref="AO22:AP22"/>
    <mergeCell ref="AQ22:AR22"/>
    <mergeCell ref="AS22:AT22"/>
    <mergeCell ref="S22:T22"/>
    <mergeCell ref="U22:V22"/>
    <mergeCell ref="AI22:AJ22"/>
    <mergeCell ref="AK22:AL22"/>
    <mergeCell ref="Y22:Z22"/>
    <mergeCell ref="AA22:AB22"/>
    <mergeCell ref="E24:F24"/>
    <mergeCell ref="G24:H24"/>
    <mergeCell ref="I24:J24"/>
    <mergeCell ref="K24:L24"/>
    <mergeCell ref="M24:N24"/>
    <mergeCell ref="O24:P24"/>
    <mergeCell ref="AS24:AT24"/>
    <mergeCell ref="AG22:AH22"/>
    <mergeCell ref="AO23:AP23"/>
    <mergeCell ref="AQ23:AR23"/>
    <mergeCell ref="AS23:AT23"/>
    <mergeCell ref="AU23:AV23"/>
    <mergeCell ref="DF22:DG22"/>
    <mergeCell ref="DH22:DI22"/>
    <mergeCell ref="DJ22:DK22"/>
    <mergeCell ref="DL22:DM22"/>
    <mergeCell ref="DN22:DO22"/>
    <mergeCell ref="CK22:CL22"/>
    <mergeCell ref="CM22:CN22"/>
    <mergeCell ref="CQ22:CR22"/>
    <mergeCell ref="CT22:CU22"/>
    <mergeCell ref="CV22:CW22"/>
    <mergeCell ref="DC22:DD22"/>
    <mergeCell ref="BY22:BZ22"/>
    <mergeCell ref="CA22:CB22"/>
    <mergeCell ref="CC22:CD22"/>
    <mergeCell ref="CE22:CF22"/>
    <mergeCell ref="CG22:CH22"/>
    <mergeCell ref="CI22:CJ22"/>
    <mergeCell ref="BG22:BH22"/>
    <mergeCell ref="BI22:BJ22"/>
    <mergeCell ref="BK22:BL22"/>
    <mergeCell ref="BM22:BN22"/>
    <mergeCell ref="AW24:AX24"/>
    <mergeCell ref="AY24:AZ24"/>
    <mergeCell ref="BA24:BB24"/>
    <mergeCell ref="BC24:BD24"/>
    <mergeCell ref="AA24:AB24"/>
    <mergeCell ref="AC24:AD24"/>
    <mergeCell ref="AE24:AF24"/>
    <mergeCell ref="AM24:AN24"/>
    <mergeCell ref="AO24:AP24"/>
    <mergeCell ref="AQ24:AR24"/>
    <mergeCell ref="Q24:R24"/>
    <mergeCell ref="S24:T24"/>
    <mergeCell ref="U24:V24"/>
    <mergeCell ref="AI24:AJ24"/>
    <mergeCell ref="AK24:AL24"/>
    <mergeCell ref="Y24:Z24"/>
    <mergeCell ref="AG24:AH24"/>
    <mergeCell ref="E26:F26"/>
    <mergeCell ref="G26:H26"/>
    <mergeCell ref="I26:J26"/>
    <mergeCell ref="K26:L26"/>
    <mergeCell ref="M26:N26"/>
    <mergeCell ref="O26:P26"/>
    <mergeCell ref="Q26:R26"/>
    <mergeCell ref="DC24:DD24"/>
    <mergeCell ref="DF24:DG24"/>
    <mergeCell ref="DH24:DI24"/>
    <mergeCell ref="DJ24:DK24"/>
    <mergeCell ref="DL24:DM24"/>
    <mergeCell ref="DN24:DO24"/>
    <mergeCell ref="CI24:CJ24"/>
    <mergeCell ref="CK24:CL24"/>
    <mergeCell ref="CM24:CN24"/>
    <mergeCell ref="CQ24:CR24"/>
    <mergeCell ref="CT24:CU24"/>
    <mergeCell ref="CV24:CW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M24:BN24"/>
    <mergeCell ref="BR24:BS24"/>
    <mergeCell ref="AU24:AV24"/>
    <mergeCell ref="AY26:AZ26"/>
    <mergeCell ref="BA26:BB26"/>
    <mergeCell ref="BC26:BD26"/>
    <mergeCell ref="BE26:BF26"/>
    <mergeCell ref="AC26:AD26"/>
    <mergeCell ref="AE26:AF26"/>
    <mergeCell ref="AM26:AN26"/>
    <mergeCell ref="AO26:AP26"/>
    <mergeCell ref="AQ26:AR26"/>
    <mergeCell ref="AS26:AT26"/>
    <mergeCell ref="S26:T26"/>
    <mergeCell ref="U26:V26"/>
    <mergeCell ref="AI26:AJ26"/>
    <mergeCell ref="AK26:AL26"/>
    <mergeCell ref="Y26:Z26"/>
    <mergeCell ref="AA26:AB26"/>
    <mergeCell ref="AG26:AH26"/>
    <mergeCell ref="E27:F27"/>
    <mergeCell ref="G27:H27"/>
    <mergeCell ref="I27:J27"/>
    <mergeCell ref="K27:L27"/>
    <mergeCell ref="M27:N27"/>
    <mergeCell ref="O27:P27"/>
    <mergeCell ref="Q27:R27"/>
    <mergeCell ref="S27:T27"/>
    <mergeCell ref="DF26:DG26"/>
    <mergeCell ref="DH26:DI26"/>
    <mergeCell ref="DJ26:DK26"/>
    <mergeCell ref="DL26:DM26"/>
    <mergeCell ref="DN26:DO26"/>
    <mergeCell ref="CK26:CL26"/>
    <mergeCell ref="CM26:CN26"/>
    <mergeCell ref="CQ26:CR26"/>
    <mergeCell ref="CT26:CU26"/>
    <mergeCell ref="CV26:CW26"/>
    <mergeCell ref="DC26:DD26"/>
    <mergeCell ref="BY26:BZ26"/>
    <mergeCell ref="CA26:CB26"/>
    <mergeCell ref="CC26:CD26"/>
    <mergeCell ref="CE26:CF26"/>
    <mergeCell ref="CG26:CH26"/>
    <mergeCell ref="CI26:CJ26"/>
    <mergeCell ref="BG26:BH26"/>
    <mergeCell ref="BI26:BJ26"/>
    <mergeCell ref="BK26:BL26"/>
    <mergeCell ref="BM26:BN26"/>
    <mergeCell ref="BR26:BS26"/>
    <mergeCell ref="AU26:AV26"/>
    <mergeCell ref="AW26:AX26"/>
    <mergeCell ref="AY27:AZ27"/>
    <mergeCell ref="BA27:BB27"/>
    <mergeCell ref="BC27:BD27"/>
    <mergeCell ref="BE27:BF27"/>
    <mergeCell ref="BG27:BH27"/>
    <mergeCell ref="AE27:AF27"/>
    <mergeCell ref="AM27:AN27"/>
    <mergeCell ref="AO27:AP27"/>
    <mergeCell ref="AQ27:AR27"/>
    <mergeCell ref="AS27:AT27"/>
    <mergeCell ref="AU27:AV27"/>
    <mergeCell ref="U27:V27"/>
    <mergeCell ref="AI27:AJ27"/>
    <mergeCell ref="AK27:AL27"/>
    <mergeCell ref="Y27:Z27"/>
    <mergeCell ref="AA27:AB27"/>
    <mergeCell ref="AC27:AD27"/>
    <mergeCell ref="AG27:AH27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DH27:DI27"/>
    <mergeCell ref="DJ27:DK27"/>
    <mergeCell ref="DL27:DM27"/>
    <mergeCell ref="DN27:DO27"/>
    <mergeCell ref="CM27:CN27"/>
    <mergeCell ref="CQ27:CR27"/>
    <mergeCell ref="CT27:CU27"/>
    <mergeCell ref="CV27:CW27"/>
    <mergeCell ref="DC27:DD27"/>
    <mergeCell ref="DF27:DG27"/>
    <mergeCell ref="CA27:CB27"/>
    <mergeCell ref="CC27:CD27"/>
    <mergeCell ref="CE27:CF27"/>
    <mergeCell ref="CG27:CH27"/>
    <mergeCell ref="CI27:CJ27"/>
    <mergeCell ref="CK27:CL27"/>
    <mergeCell ref="BI27:BJ27"/>
    <mergeCell ref="BK27:BL27"/>
    <mergeCell ref="BM27:BN27"/>
    <mergeCell ref="BR27:BS27"/>
    <mergeCell ref="BW27:BX27"/>
    <mergeCell ref="BY27:BZ27"/>
    <mergeCell ref="AW27:AX27"/>
    <mergeCell ref="Y28:Z28"/>
    <mergeCell ref="AA28:AB28"/>
    <mergeCell ref="AC28:AD28"/>
    <mergeCell ref="AE28:AF28"/>
    <mergeCell ref="BM29:BN29"/>
    <mergeCell ref="BR29:BS29"/>
    <mergeCell ref="AS29:AT29"/>
    <mergeCell ref="DQ28:DR28"/>
    <mergeCell ref="CQ28:CR28"/>
    <mergeCell ref="CT28:CU28"/>
    <mergeCell ref="CV28:CW28"/>
    <mergeCell ref="DC28:DD28"/>
    <mergeCell ref="DF28:DG28"/>
    <mergeCell ref="DH28:DI28"/>
    <mergeCell ref="CC28:CD28"/>
    <mergeCell ref="CE28:CF28"/>
    <mergeCell ref="CG28:CH28"/>
    <mergeCell ref="CI28:CJ28"/>
    <mergeCell ref="CK28:CL28"/>
    <mergeCell ref="CM28:CN28"/>
    <mergeCell ref="BK28:BL28"/>
    <mergeCell ref="BM28:BN28"/>
    <mergeCell ref="BR28:BS28"/>
    <mergeCell ref="BW28:BX28"/>
    <mergeCell ref="BY28:BZ28"/>
    <mergeCell ref="CA28:CB28"/>
    <mergeCell ref="DJ28:DK28"/>
    <mergeCell ref="DL28:DM28"/>
    <mergeCell ref="DN28:DO28"/>
    <mergeCell ref="AY28:AZ28"/>
    <mergeCell ref="BA28:BB28"/>
    <mergeCell ref="BC28:BD28"/>
    <mergeCell ref="BE28:BF28"/>
    <mergeCell ref="BG28:BH28"/>
    <mergeCell ref="BI28:BJ28"/>
    <mergeCell ref="AM28:AN28"/>
    <mergeCell ref="AO28:AP28"/>
    <mergeCell ref="AQ28:AR28"/>
    <mergeCell ref="AS28:AT28"/>
    <mergeCell ref="AU28:AV28"/>
    <mergeCell ref="AW28:AX28"/>
    <mergeCell ref="AI28:AJ28"/>
    <mergeCell ref="AK28:AL28"/>
    <mergeCell ref="AY29:AZ29"/>
    <mergeCell ref="BA29:BB29"/>
    <mergeCell ref="BC29:BD29"/>
    <mergeCell ref="AA29:AB29"/>
    <mergeCell ref="AC29:AD29"/>
    <mergeCell ref="AE29:AF29"/>
    <mergeCell ref="AM29:AN29"/>
    <mergeCell ref="AO29:AP29"/>
    <mergeCell ref="AQ29:AR29"/>
    <mergeCell ref="AG28:AH28"/>
    <mergeCell ref="AG29:AH29"/>
    <mergeCell ref="Q29:R29"/>
    <mergeCell ref="S29:T29"/>
    <mergeCell ref="U29:V29"/>
    <mergeCell ref="AI29:AJ29"/>
    <mergeCell ref="AK29:AL29"/>
    <mergeCell ref="Y29:Z29"/>
    <mergeCell ref="E29:F29"/>
    <mergeCell ref="G29:H29"/>
    <mergeCell ref="I29:J29"/>
    <mergeCell ref="K29:L29"/>
    <mergeCell ref="M29:N29"/>
    <mergeCell ref="O29:P29"/>
    <mergeCell ref="DQ29:DR29"/>
    <mergeCell ref="E30:F30"/>
    <mergeCell ref="G30:H30"/>
    <mergeCell ref="I30:J30"/>
    <mergeCell ref="K30:L30"/>
    <mergeCell ref="M30:N30"/>
    <mergeCell ref="O30:P30"/>
    <mergeCell ref="Q30:R30"/>
    <mergeCell ref="DC29:DD29"/>
    <mergeCell ref="DF29:DG29"/>
    <mergeCell ref="DH29:DI29"/>
    <mergeCell ref="DJ29:DK29"/>
    <mergeCell ref="DL29:DM29"/>
    <mergeCell ref="DN29:DO29"/>
    <mergeCell ref="CI29:CJ29"/>
    <mergeCell ref="CK29:CL29"/>
    <mergeCell ref="CM29:CN29"/>
    <mergeCell ref="CQ29:CR29"/>
    <mergeCell ref="CT29:CU29"/>
    <mergeCell ref="CV29:CW29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AU29:AV29"/>
    <mergeCell ref="AW29:AX29"/>
    <mergeCell ref="AW30:AX30"/>
    <mergeCell ref="AY30:AZ30"/>
    <mergeCell ref="BA30:BB30"/>
    <mergeCell ref="BC30:BD30"/>
    <mergeCell ref="BE30:BF30"/>
    <mergeCell ref="BY30:BZ30"/>
    <mergeCell ref="CA30:CB30"/>
    <mergeCell ref="CC30:CD30"/>
    <mergeCell ref="CE30:CF30"/>
    <mergeCell ref="CG30:CH30"/>
    <mergeCell ref="E31:F31"/>
    <mergeCell ref="G31:H31"/>
    <mergeCell ref="I31:J31"/>
    <mergeCell ref="K31:L31"/>
    <mergeCell ref="M31:N31"/>
    <mergeCell ref="O31:P31"/>
    <mergeCell ref="Q31:R31"/>
    <mergeCell ref="S31:T31"/>
    <mergeCell ref="DF30:DG30"/>
    <mergeCell ref="DH30:DI30"/>
    <mergeCell ref="DJ30:DK30"/>
    <mergeCell ref="DL30:DM30"/>
    <mergeCell ref="DN30:DO30"/>
    <mergeCell ref="CK30:CL30"/>
    <mergeCell ref="CM30:CN30"/>
    <mergeCell ref="CQ30:CR30"/>
    <mergeCell ref="CT30:CU30"/>
    <mergeCell ref="CV30:CW30"/>
    <mergeCell ref="DC30:DD30"/>
    <mergeCell ref="BW31:BX31"/>
    <mergeCell ref="BY31:BZ31"/>
    <mergeCell ref="AG30:AH30"/>
    <mergeCell ref="AG31:AH31"/>
    <mergeCell ref="AC30:AD30"/>
    <mergeCell ref="AE30:AF30"/>
    <mergeCell ref="AM30:AN30"/>
    <mergeCell ref="AO30:AP30"/>
    <mergeCell ref="AQ30:AR30"/>
    <mergeCell ref="AS30:AT30"/>
    <mergeCell ref="S30:T30"/>
    <mergeCell ref="U30:V30"/>
    <mergeCell ref="AI30:AJ30"/>
    <mergeCell ref="AK30:AL30"/>
    <mergeCell ref="Y30:Z30"/>
    <mergeCell ref="AA30:AB30"/>
    <mergeCell ref="DQ30:DR30"/>
    <mergeCell ref="BG30:BH30"/>
    <mergeCell ref="BI30:BJ30"/>
    <mergeCell ref="BK30:BL30"/>
    <mergeCell ref="BM30:BN30"/>
    <mergeCell ref="BR30:BS30"/>
    <mergeCell ref="AU30:AV30"/>
    <mergeCell ref="AW31:AX31"/>
    <mergeCell ref="AY31:AZ31"/>
    <mergeCell ref="BA31:BB31"/>
    <mergeCell ref="BC31:BD31"/>
    <mergeCell ref="BE31:BF31"/>
    <mergeCell ref="BG31:BH31"/>
    <mergeCell ref="AE31:AF31"/>
    <mergeCell ref="AM31:AN31"/>
    <mergeCell ref="AO31:AP31"/>
    <mergeCell ref="AQ31:AR31"/>
    <mergeCell ref="AS31:AT31"/>
    <mergeCell ref="AU31:AV31"/>
    <mergeCell ref="BI31:BJ31"/>
    <mergeCell ref="BK31:BL31"/>
    <mergeCell ref="BM31:BN31"/>
    <mergeCell ref="BR31:BS31"/>
    <mergeCell ref="U31:V31"/>
    <mergeCell ref="AI31:AJ31"/>
    <mergeCell ref="AK31:AL31"/>
    <mergeCell ref="Y31:Z31"/>
    <mergeCell ref="AA31:AB31"/>
    <mergeCell ref="AC31:AD31"/>
    <mergeCell ref="DQ31:DR31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DH31:DI31"/>
    <mergeCell ref="DJ31:DK31"/>
    <mergeCell ref="DL31:DM31"/>
    <mergeCell ref="DN31:DO31"/>
    <mergeCell ref="CM31:CN31"/>
    <mergeCell ref="CQ31:CR31"/>
    <mergeCell ref="CT31:CU31"/>
    <mergeCell ref="CV31:CW31"/>
    <mergeCell ref="DC31:DD31"/>
    <mergeCell ref="DF31:DG31"/>
    <mergeCell ref="CA31:CB31"/>
    <mergeCell ref="CC31:CD31"/>
    <mergeCell ref="CE31:CF31"/>
    <mergeCell ref="CG31:CH31"/>
    <mergeCell ref="CI31:CJ31"/>
    <mergeCell ref="CK31:CL31"/>
    <mergeCell ref="Y32:Z32"/>
    <mergeCell ref="AA32:AB32"/>
    <mergeCell ref="AC32:AD32"/>
    <mergeCell ref="AE32:AF32"/>
    <mergeCell ref="BM33:BN33"/>
    <mergeCell ref="BR33:BS33"/>
    <mergeCell ref="AS33:AT33"/>
    <mergeCell ref="DQ32:DR32"/>
    <mergeCell ref="CQ32:CR32"/>
    <mergeCell ref="CT32:CU32"/>
    <mergeCell ref="CV32:CW32"/>
    <mergeCell ref="DC32:DD32"/>
    <mergeCell ref="DF32:DG32"/>
    <mergeCell ref="DH32:DI32"/>
    <mergeCell ref="CC32:CD32"/>
    <mergeCell ref="CE32:CF32"/>
    <mergeCell ref="CG32:CH32"/>
    <mergeCell ref="CI32:CJ32"/>
    <mergeCell ref="CK32:CL32"/>
    <mergeCell ref="CM32:CN32"/>
    <mergeCell ref="BK32:BL32"/>
    <mergeCell ref="BM32:BN32"/>
    <mergeCell ref="BR32:BS32"/>
    <mergeCell ref="BW32:BX32"/>
    <mergeCell ref="BY32:BZ32"/>
    <mergeCell ref="CA32:CB32"/>
    <mergeCell ref="DJ32:DK32"/>
    <mergeCell ref="DL32:DM32"/>
    <mergeCell ref="DN32:DO32"/>
    <mergeCell ref="AY32:AZ32"/>
    <mergeCell ref="BA32:BB32"/>
    <mergeCell ref="BC32:BD32"/>
    <mergeCell ref="BE32:BF32"/>
    <mergeCell ref="BG32:BH32"/>
    <mergeCell ref="BI32:BJ32"/>
    <mergeCell ref="AM32:AN32"/>
    <mergeCell ref="AO32:AP32"/>
    <mergeCell ref="AQ32:AR32"/>
    <mergeCell ref="AS32:AT32"/>
    <mergeCell ref="AU32:AV32"/>
    <mergeCell ref="AW32:AX32"/>
    <mergeCell ref="AI32:AJ32"/>
    <mergeCell ref="AK32:AL32"/>
    <mergeCell ref="AY33:AZ33"/>
    <mergeCell ref="BA33:BB33"/>
    <mergeCell ref="BC33:BD33"/>
    <mergeCell ref="AA33:AB33"/>
    <mergeCell ref="AC33:AD33"/>
    <mergeCell ref="AE33:AF33"/>
    <mergeCell ref="AM33:AN33"/>
    <mergeCell ref="AO33:AP33"/>
    <mergeCell ref="AQ33:AR33"/>
    <mergeCell ref="AG32:AH32"/>
    <mergeCell ref="AG33:AH33"/>
    <mergeCell ref="Q33:R33"/>
    <mergeCell ref="S33:T33"/>
    <mergeCell ref="U33:V33"/>
    <mergeCell ref="AI33:AJ33"/>
    <mergeCell ref="AK33:AL33"/>
    <mergeCell ref="Y33:Z33"/>
    <mergeCell ref="E33:F33"/>
    <mergeCell ref="G33:H33"/>
    <mergeCell ref="I33:J33"/>
    <mergeCell ref="K33:L33"/>
    <mergeCell ref="M33:N33"/>
    <mergeCell ref="O33:P33"/>
    <mergeCell ref="DQ33:DR33"/>
    <mergeCell ref="E34:F34"/>
    <mergeCell ref="G34:H34"/>
    <mergeCell ref="I34:J34"/>
    <mergeCell ref="K34:L34"/>
    <mergeCell ref="M34:N34"/>
    <mergeCell ref="O34:P34"/>
    <mergeCell ref="Q34:R34"/>
    <mergeCell ref="DC33:DD33"/>
    <mergeCell ref="DF33:DG33"/>
    <mergeCell ref="DH33:DI33"/>
    <mergeCell ref="DJ33:DK33"/>
    <mergeCell ref="DL33:DM33"/>
    <mergeCell ref="DN33:DO33"/>
    <mergeCell ref="CI33:CJ33"/>
    <mergeCell ref="CK33:CL33"/>
    <mergeCell ref="CM33:CN33"/>
    <mergeCell ref="CQ33:CR33"/>
    <mergeCell ref="CT33:CU33"/>
    <mergeCell ref="CV33:CW33"/>
    <mergeCell ref="AS34:AT34"/>
    <mergeCell ref="BW33:BX33"/>
    <mergeCell ref="BY33:BZ33"/>
    <mergeCell ref="CA33:CB33"/>
    <mergeCell ref="CC33:CD33"/>
    <mergeCell ref="CE33:CF33"/>
    <mergeCell ref="CG33:CH33"/>
    <mergeCell ref="BE33:BF33"/>
    <mergeCell ref="BG33:BH33"/>
    <mergeCell ref="BI33:BJ33"/>
    <mergeCell ref="BK33:BL33"/>
    <mergeCell ref="AU33:AV33"/>
    <mergeCell ref="AW33:AX33"/>
    <mergeCell ref="AW34:AX34"/>
    <mergeCell ref="AY34:AZ34"/>
    <mergeCell ref="BA34:BB34"/>
    <mergeCell ref="BC34:BD34"/>
    <mergeCell ref="BE34:BF34"/>
    <mergeCell ref="BY34:BZ34"/>
    <mergeCell ref="CA34:CB34"/>
    <mergeCell ref="CC34:CD34"/>
    <mergeCell ref="CE34:CF34"/>
    <mergeCell ref="CG34:CH34"/>
    <mergeCell ref="BI34:BJ34"/>
    <mergeCell ref="BK34:BL34"/>
    <mergeCell ref="BM34:BN34"/>
    <mergeCell ref="BR34:BS34"/>
    <mergeCell ref="AU34:AV34"/>
    <mergeCell ref="E35:F35"/>
    <mergeCell ref="G35:H35"/>
    <mergeCell ref="I35:J35"/>
    <mergeCell ref="K35:L35"/>
    <mergeCell ref="M35:N35"/>
    <mergeCell ref="O35:P35"/>
    <mergeCell ref="Q35:R35"/>
    <mergeCell ref="S35:T35"/>
    <mergeCell ref="DF34:DG34"/>
    <mergeCell ref="DH34:DI34"/>
    <mergeCell ref="DJ34:DK34"/>
    <mergeCell ref="DL34:DM34"/>
    <mergeCell ref="DN34:DO34"/>
    <mergeCell ref="CK34:CL34"/>
    <mergeCell ref="CM34:CN34"/>
    <mergeCell ref="CQ34:CR34"/>
    <mergeCell ref="CT34:CU34"/>
    <mergeCell ref="CV34:CW34"/>
    <mergeCell ref="BW35:BX35"/>
    <mergeCell ref="BY35:BZ35"/>
    <mergeCell ref="U35:V35"/>
    <mergeCell ref="AI35:AJ35"/>
    <mergeCell ref="AK35:AL35"/>
    <mergeCell ref="Y35:Z35"/>
    <mergeCell ref="AA35:AB35"/>
    <mergeCell ref="AC35:AD35"/>
    <mergeCell ref="AG35:AH35"/>
    <mergeCell ref="AC34:AD34"/>
    <mergeCell ref="AE34:AF34"/>
    <mergeCell ref="AM34:AN34"/>
    <mergeCell ref="AO34:AP34"/>
    <mergeCell ref="AQ34:AR34"/>
    <mergeCell ref="DN35:DO35"/>
    <mergeCell ref="CM35:CN35"/>
    <mergeCell ref="CQ35:CR35"/>
    <mergeCell ref="CT35:CU35"/>
    <mergeCell ref="CV35:CW35"/>
    <mergeCell ref="DC35:DD35"/>
    <mergeCell ref="DF35:DG35"/>
    <mergeCell ref="CA35:CB35"/>
    <mergeCell ref="CC35:CD35"/>
    <mergeCell ref="CE35:CF35"/>
    <mergeCell ref="AE35:AF35"/>
    <mergeCell ref="AM35:AN35"/>
    <mergeCell ref="AO35:AP35"/>
    <mergeCell ref="AQ35:AR35"/>
    <mergeCell ref="AS35:AT35"/>
    <mergeCell ref="AU35:AV35"/>
    <mergeCell ref="DJ36:DK36"/>
    <mergeCell ref="DL36:DM36"/>
    <mergeCell ref="DN36:DO36"/>
    <mergeCell ref="BE36:BF36"/>
    <mergeCell ref="BG36:BH36"/>
    <mergeCell ref="S34:T34"/>
    <mergeCell ref="U34:V34"/>
    <mergeCell ref="AI34:AJ34"/>
    <mergeCell ref="AK34:AL34"/>
    <mergeCell ref="Y34:Z34"/>
    <mergeCell ref="AA34:AB34"/>
    <mergeCell ref="AG34:AH34"/>
    <mergeCell ref="BI35:BJ35"/>
    <mergeCell ref="BK35:BL35"/>
    <mergeCell ref="BM35:BN35"/>
    <mergeCell ref="BR35:BS35"/>
    <mergeCell ref="AY36:AZ36"/>
    <mergeCell ref="BA36:BB36"/>
    <mergeCell ref="BC36:BD36"/>
    <mergeCell ref="DQ35:DR35"/>
    <mergeCell ref="DQ34:DR34"/>
    <mergeCell ref="CG35:CH35"/>
    <mergeCell ref="CI35:CJ35"/>
    <mergeCell ref="AS36:AT36"/>
    <mergeCell ref="AW35:AX35"/>
    <mergeCell ref="AY35:AZ35"/>
    <mergeCell ref="BA35:BB35"/>
    <mergeCell ref="BC35:BD35"/>
    <mergeCell ref="BE35:BF35"/>
    <mergeCell ref="BG35:BH35"/>
    <mergeCell ref="AO36:AP36"/>
    <mergeCell ref="AQ36:AR36"/>
    <mergeCell ref="AU36:AV36"/>
    <mergeCell ref="AW36:AX36"/>
    <mergeCell ref="AI36:AJ36"/>
    <mergeCell ref="AK36:AL36"/>
    <mergeCell ref="BG34:BH34"/>
    <mergeCell ref="I38:J38"/>
    <mergeCell ref="K38:L38"/>
    <mergeCell ref="M38:N38"/>
    <mergeCell ref="O38:P38"/>
    <mergeCell ref="Q38:R38"/>
    <mergeCell ref="S38:T38"/>
    <mergeCell ref="U38:V38"/>
    <mergeCell ref="Y36:Z36"/>
    <mergeCell ref="AA36:AB36"/>
    <mergeCell ref="AC36:AD36"/>
    <mergeCell ref="AE36:AF36"/>
    <mergeCell ref="AM36:AN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Y38:Z38"/>
    <mergeCell ref="AG36:AH36"/>
    <mergeCell ref="DQ38:DR38"/>
    <mergeCell ref="DC38:DD38"/>
    <mergeCell ref="DF38:DG38"/>
    <mergeCell ref="DH38:DI38"/>
    <mergeCell ref="DJ38:DK38"/>
    <mergeCell ref="DL38:DM38"/>
    <mergeCell ref="DN38:DO38"/>
    <mergeCell ref="CI38:CJ38"/>
    <mergeCell ref="CK38:CL38"/>
    <mergeCell ref="CM38:CN38"/>
    <mergeCell ref="CV38:CW38"/>
    <mergeCell ref="BR38:BS38"/>
    <mergeCell ref="AA38:AB38"/>
    <mergeCell ref="AC38:AD38"/>
    <mergeCell ref="AE38:AF38"/>
    <mergeCell ref="AM38:AN38"/>
    <mergeCell ref="AO38:AP38"/>
    <mergeCell ref="AQ38:AR38"/>
    <mergeCell ref="AI38:AJ38"/>
    <mergeCell ref="AK38:AL38"/>
    <mergeCell ref="AG38:AH38"/>
    <mergeCell ref="CC38:CD38"/>
    <mergeCell ref="CE38:CF38"/>
    <mergeCell ref="CG38:CH38"/>
    <mergeCell ref="BE38:BF38"/>
    <mergeCell ref="BG38:BH38"/>
    <mergeCell ref="BI38:BJ38"/>
    <mergeCell ref="BK38:BL38"/>
    <mergeCell ref="DQ36:DR36"/>
    <mergeCell ref="CQ36:CR36"/>
    <mergeCell ref="CT36:CU36"/>
    <mergeCell ref="CV36:CW36"/>
    <mergeCell ref="DC36:DD36"/>
    <mergeCell ref="DF36:DG36"/>
    <mergeCell ref="DH36:DI36"/>
    <mergeCell ref="CC36:CD36"/>
    <mergeCell ref="CE36:CF36"/>
    <mergeCell ref="CG36:CH36"/>
    <mergeCell ref="CI36:CJ36"/>
    <mergeCell ref="CK36:CL36"/>
    <mergeCell ref="CM36:CN36"/>
    <mergeCell ref="BK36:BL36"/>
    <mergeCell ref="BM36:BN36"/>
    <mergeCell ref="BR36:BS36"/>
    <mergeCell ref="BW36:BX36"/>
    <mergeCell ref="BY36:BZ36"/>
    <mergeCell ref="CA36:CB36"/>
    <mergeCell ref="BK40:BL40"/>
    <mergeCell ref="BM40:BN40"/>
    <mergeCell ref="BR40:BS40"/>
    <mergeCell ref="AU40:AV40"/>
    <mergeCell ref="BA40:BB40"/>
    <mergeCell ref="BE40:BF40"/>
    <mergeCell ref="AS38:AT38"/>
    <mergeCell ref="BI36:BJ36"/>
    <mergeCell ref="AU38:AV38"/>
    <mergeCell ref="AW38:AX38"/>
    <mergeCell ref="AY38:AZ38"/>
    <mergeCell ref="BA38:BB38"/>
    <mergeCell ref="BC38:BD38"/>
    <mergeCell ref="BM38:BN38"/>
    <mergeCell ref="E40:F40"/>
    <mergeCell ref="G40:H40"/>
    <mergeCell ref="I40:J40"/>
    <mergeCell ref="K40:L40"/>
    <mergeCell ref="M40:N40"/>
    <mergeCell ref="O40:P40"/>
    <mergeCell ref="Q40:R40"/>
    <mergeCell ref="AC40:AD40"/>
    <mergeCell ref="AE40:AF40"/>
    <mergeCell ref="AM40:AN40"/>
    <mergeCell ref="AO40:AP40"/>
    <mergeCell ref="AQ40:AR40"/>
    <mergeCell ref="AS40:AT40"/>
    <mergeCell ref="AW40:AX40"/>
    <mergeCell ref="AG40:AH40"/>
    <mergeCell ref="AY40:AZ40"/>
    <mergeCell ref="E38:F38"/>
    <mergeCell ref="G38:H38"/>
    <mergeCell ref="S40:T40"/>
    <mergeCell ref="U40:V40"/>
    <mergeCell ref="AI40:AJ40"/>
    <mergeCell ref="AK40:AL40"/>
    <mergeCell ref="Y40:Z40"/>
    <mergeCell ref="AA40:AB40"/>
    <mergeCell ref="AE42:AF42"/>
    <mergeCell ref="AM42:AN42"/>
    <mergeCell ref="AO42:AP42"/>
    <mergeCell ref="AQ42:AR42"/>
    <mergeCell ref="AS42:AT42"/>
    <mergeCell ref="AU42:AV42"/>
    <mergeCell ref="U42:V42"/>
    <mergeCell ref="AI42:AJ42"/>
    <mergeCell ref="AK42:AL42"/>
    <mergeCell ref="Y42:Z42"/>
    <mergeCell ref="AA42:AB42"/>
    <mergeCell ref="AC42:AD42"/>
    <mergeCell ref="AO41:AP41"/>
    <mergeCell ref="AC46:AD46"/>
    <mergeCell ref="E42:F42"/>
    <mergeCell ref="G42:H42"/>
    <mergeCell ref="I42:J42"/>
    <mergeCell ref="K42:L42"/>
    <mergeCell ref="M42:N42"/>
    <mergeCell ref="O42:P42"/>
    <mergeCell ref="Q42:R42"/>
    <mergeCell ref="S42:T42"/>
    <mergeCell ref="AG42:AH42"/>
    <mergeCell ref="DQ42:DR42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DH42:DI42"/>
    <mergeCell ref="DJ42:DK42"/>
    <mergeCell ref="DL42:DM42"/>
    <mergeCell ref="DN42:DO42"/>
    <mergeCell ref="CM42:CN42"/>
    <mergeCell ref="CQ42:CR42"/>
    <mergeCell ref="CT42:CU42"/>
    <mergeCell ref="CV42:CW42"/>
    <mergeCell ref="DC42:DD42"/>
    <mergeCell ref="DF42:DG42"/>
    <mergeCell ref="CA42:CB42"/>
    <mergeCell ref="CC42:CD42"/>
    <mergeCell ref="DN44:DO44"/>
    <mergeCell ref="CG42:CH42"/>
    <mergeCell ref="CI42:CJ42"/>
    <mergeCell ref="CK42:CL42"/>
    <mergeCell ref="BI42:BJ42"/>
    <mergeCell ref="BK42:BL42"/>
    <mergeCell ref="BM42:BN42"/>
    <mergeCell ref="BR42:BS42"/>
    <mergeCell ref="BW42:BX42"/>
    <mergeCell ref="BY42:BZ42"/>
    <mergeCell ref="Y44:Z44"/>
    <mergeCell ref="AA44:AB44"/>
    <mergeCell ref="AC44:AD44"/>
    <mergeCell ref="AE44:AF44"/>
    <mergeCell ref="AS46:AT46"/>
    <mergeCell ref="AY44:AZ44"/>
    <mergeCell ref="BA44:BB44"/>
    <mergeCell ref="BC44:BD44"/>
    <mergeCell ref="AI46:AJ46"/>
    <mergeCell ref="BW46:BX46"/>
    <mergeCell ref="AM44:AN44"/>
    <mergeCell ref="AO44:AP44"/>
    <mergeCell ref="AQ44:AR44"/>
    <mergeCell ref="AS44:AT44"/>
    <mergeCell ref="AU44:AV44"/>
    <mergeCell ref="AW44:AX44"/>
    <mergeCell ref="AI44:AJ44"/>
    <mergeCell ref="AK44:AL44"/>
    <mergeCell ref="AY46:AZ46"/>
    <mergeCell ref="BA46:BB46"/>
    <mergeCell ref="BC46:BD46"/>
    <mergeCell ref="AA46:AB46"/>
    <mergeCell ref="DC44:DD44"/>
    <mergeCell ref="DF44:DG44"/>
    <mergeCell ref="DH44:DI44"/>
    <mergeCell ref="CC44:CD44"/>
    <mergeCell ref="CE44:CF44"/>
    <mergeCell ref="CG44:CH44"/>
    <mergeCell ref="CI44:CJ44"/>
    <mergeCell ref="CK44:CL44"/>
    <mergeCell ref="CM44:CN44"/>
    <mergeCell ref="BK44:BL44"/>
    <mergeCell ref="BM44:BN44"/>
    <mergeCell ref="BR44:BS44"/>
    <mergeCell ref="BW44:BX44"/>
    <mergeCell ref="BY44:BZ44"/>
    <mergeCell ref="CA44:CB44"/>
    <mergeCell ref="DJ44:DK44"/>
    <mergeCell ref="DL44:DM44"/>
    <mergeCell ref="AM46:AN46"/>
    <mergeCell ref="AO46:AP46"/>
    <mergeCell ref="AQ46:AR46"/>
    <mergeCell ref="AG44:AH44"/>
    <mergeCell ref="AG46:AH46"/>
    <mergeCell ref="Y46:Z46"/>
    <mergeCell ref="E46:F46"/>
    <mergeCell ref="G46:H46"/>
    <mergeCell ref="I46:J46"/>
    <mergeCell ref="K46:L46"/>
    <mergeCell ref="M46:N46"/>
    <mergeCell ref="O46:P46"/>
    <mergeCell ref="DQ46:DR46"/>
    <mergeCell ref="E48:F48"/>
    <mergeCell ref="G48:H48"/>
    <mergeCell ref="I48:J48"/>
    <mergeCell ref="K48:L48"/>
    <mergeCell ref="M48:N48"/>
    <mergeCell ref="O48:P48"/>
    <mergeCell ref="Q48:R48"/>
    <mergeCell ref="DC46:DD46"/>
    <mergeCell ref="DF46:DG46"/>
    <mergeCell ref="DH46:DI46"/>
    <mergeCell ref="DJ46:DK46"/>
    <mergeCell ref="DL46:DM46"/>
    <mergeCell ref="DN46:DO46"/>
    <mergeCell ref="CI46:CJ46"/>
    <mergeCell ref="CK46:CL46"/>
    <mergeCell ref="CM46:CN46"/>
    <mergeCell ref="CQ46:CR46"/>
    <mergeCell ref="CT46:CU46"/>
    <mergeCell ref="DQ44:DR44"/>
    <mergeCell ref="U46:V46"/>
    <mergeCell ref="S48:T48"/>
    <mergeCell ref="U48:V48"/>
    <mergeCell ref="AI48:AJ48"/>
    <mergeCell ref="BY46:BZ46"/>
    <mergeCell ref="CO50:CP50"/>
    <mergeCell ref="BE50:BF50"/>
    <mergeCell ref="BM52:BN52"/>
    <mergeCell ref="BR52:BS52"/>
    <mergeCell ref="AY52:AZ52"/>
    <mergeCell ref="BA52:BB52"/>
    <mergeCell ref="BC52:BD52"/>
    <mergeCell ref="U50:V50"/>
    <mergeCell ref="AI50:AJ50"/>
    <mergeCell ref="AK50:AL50"/>
    <mergeCell ref="Y50:Z50"/>
    <mergeCell ref="AA50:AB50"/>
    <mergeCell ref="AC50:AD50"/>
    <mergeCell ref="BW50:BX50"/>
    <mergeCell ref="AE50:AF50"/>
    <mergeCell ref="AM50:AN50"/>
    <mergeCell ref="AO50:AP50"/>
    <mergeCell ref="AQ50:AR50"/>
    <mergeCell ref="BY50:BZ50"/>
    <mergeCell ref="CG50:CH50"/>
    <mergeCell ref="CI50:CJ50"/>
    <mergeCell ref="CK50:CL50"/>
    <mergeCell ref="BK50:BL50"/>
    <mergeCell ref="BM50:BN50"/>
    <mergeCell ref="BR50:BS50"/>
    <mergeCell ref="BG52:BH52"/>
    <mergeCell ref="AE46:AF46"/>
    <mergeCell ref="DQ48:DR48"/>
    <mergeCell ref="E50:F50"/>
    <mergeCell ref="G50:H50"/>
    <mergeCell ref="I50:J50"/>
    <mergeCell ref="K50:L50"/>
    <mergeCell ref="M50:N50"/>
    <mergeCell ref="O50:P50"/>
    <mergeCell ref="Q50:R50"/>
    <mergeCell ref="S50:T50"/>
    <mergeCell ref="DF48:DG48"/>
    <mergeCell ref="DH48:DI48"/>
    <mergeCell ref="DJ48:DK48"/>
    <mergeCell ref="DL48:DM48"/>
    <mergeCell ref="DN48:DO48"/>
    <mergeCell ref="CK48:CL48"/>
    <mergeCell ref="CM48:CN48"/>
    <mergeCell ref="CQ48:CR48"/>
    <mergeCell ref="DQ50:DR50"/>
    <mergeCell ref="AG48:AH48"/>
    <mergeCell ref="Y48:Z48"/>
    <mergeCell ref="AA48:AB48"/>
    <mergeCell ref="CA48:CB48"/>
    <mergeCell ref="CC48:CD48"/>
    <mergeCell ref="CE48:CF48"/>
    <mergeCell ref="CG48:CH48"/>
    <mergeCell ref="BR48:BS48"/>
    <mergeCell ref="AU48:AV48"/>
    <mergeCell ref="CX48:CY48"/>
    <mergeCell ref="AC48:AD48"/>
    <mergeCell ref="AE48:AF48"/>
    <mergeCell ref="DC48:DD48"/>
    <mergeCell ref="AM48:AN48"/>
    <mergeCell ref="AO48:AP48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DH50:DI50"/>
    <mergeCell ref="DJ50:DK50"/>
    <mergeCell ref="DL50:DM50"/>
    <mergeCell ref="DN50:DO50"/>
    <mergeCell ref="CM50:CN50"/>
    <mergeCell ref="CQ50:CR50"/>
    <mergeCell ref="CT50:CU50"/>
    <mergeCell ref="CV50:CW50"/>
    <mergeCell ref="DC50:DD50"/>
    <mergeCell ref="DF50:DG50"/>
    <mergeCell ref="CA50:CB50"/>
    <mergeCell ref="CC50:CD50"/>
    <mergeCell ref="AK51:AL51"/>
    <mergeCell ref="Y51:Z51"/>
    <mergeCell ref="AA51:AB51"/>
    <mergeCell ref="AC51:AD51"/>
    <mergeCell ref="AE51:AF51"/>
    <mergeCell ref="AG50:AH50"/>
    <mergeCell ref="AG51:AH51"/>
    <mergeCell ref="CM51:CN51"/>
    <mergeCell ref="BK51:BL51"/>
    <mergeCell ref="AW51:AX51"/>
    <mergeCell ref="DQ51:DR51"/>
    <mergeCell ref="CQ51:CR51"/>
    <mergeCell ref="CT51:CU51"/>
    <mergeCell ref="CV51:CW51"/>
    <mergeCell ref="DC51:DD51"/>
    <mergeCell ref="DF51:DG51"/>
    <mergeCell ref="DH51:DI51"/>
    <mergeCell ref="CC51:CD51"/>
    <mergeCell ref="CE51:CF51"/>
    <mergeCell ref="AS50:AT50"/>
    <mergeCell ref="E52:F52"/>
    <mergeCell ref="G52:H52"/>
    <mergeCell ref="I52:J52"/>
    <mergeCell ref="K52:L52"/>
    <mergeCell ref="M52:N52"/>
    <mergeCell ref="O52:P52"/>
    <mergeCell ref="DJ51:DK51"/>
    <mergeCell ref="DL51:DM51"/>
    <mergeCell ref="DN51:DO51"/>
    <mergeCell ref="AY51:AZ51"/>
    <mergeCell ref="BA51:BB51"/>
    <mergeCell ref="BC51:BD51"/>
    <mergeCell ref="BE51:BF51"/>
    <mergeCell ref="BG51:BH51"/>
    <mergeCell ref="BI51:BJ51"/>
    <mergeCell ref="AM51:AN51"/>
    <mergeCell ref="AO51:AP51"/>
    <mergeCell ref="AQ51:AR51"/>
    <mergeCell ref="AS51:AT51"/>
    <mergeCell ref="AU51:AV51"/>
    <mergeCell ref="BI52:BJ52"/>
    <mergeCell ref="BK52:BL52"/>
    <mergeCell ref="AI51:AJ51"/>
    <mergeCell ref="DC52:DD52"/>
    <mergeCell ref="DF52:DG52"/>
    <mergeCell ref="DH52:DI52"/>
    <mergeCell ref="AK53:AL53"/>
    <mergeCell ref="Y53:Z53"/>
    <mergeCell ref="AA53:AB53"/>
    <mergeCell ref="CC53:CD53"/>
    <mergeCell ref="CE53:CF53"/>
    <mergeCell ref="CG53:CH53"/>
    <mergeCell ref="AU52:AV52"/>
    <mergeCell ref="AW52:AX52"/>
    <mergeCell ref="DQ52:DR52"/>
    <mergeCell ref="Q52:R52"/>
    <mergeCell ref="S52:T52"/>
    <mergeCell ref="U52:V52"/>
    <mergeCell ref="AI52:AJ52"/>
    <mergeCell ref="AK52:AL52"/>
    <mergeCell ref="Y52:Z52"/>
    <mergeCell ref="AU53:AV53"/>
    <mergeCell ref="AO52:AP52"/>
    <mergeCell ref="AQ52:AR52"/>
    <mergeCell ref="DQ53:DR53"/>
    <mergeCell ref="AG53:AH53"/>
    <mergeCell ref="CO53:CP53"/>
    <mergeCell ref="DJ52:DK52"/>
    <mergeCell ref="DL52:DM52"/>
    <mergeCell ref="DN52:DO52"/>
    <mergeCell ref="CI52:CJ52"/>
    <mergeCell ref="CK52:CL52"/>
    <mergeCell ref="CM52:CN52"/>
    <mergeCell ref="CQ52:CR52"/>
    <mergeCell ref="AG52:AH52"/>
    <mergeCell ref="E53:F53"/>
    <mergeCell ref="G53:H53"/>
    <mergeCell ref="I53:J53"/>
    <mergeCell ref="K53:L53"/>
    <mergeCell ref="M53:N53"/>
    <mergeCell ref="O53:P53"/>
    <mergeCell ref="Q53:R53"/>
    <mergeCell ref="AW53:AX53"/>
    <mergeCell ref="AA52:AB52"/>
    <mergeCell ref="AC52:AD52"/>
    <mergeCell ref="AE52:AF52"/>
    <mergeCell ref="AM52:AN52"/>
    <mergeCell ref="BE52:BF52"/>
    <mergeCell ref="CZ52:DA52"/>
    <mergeCell ref="CX53:CY53"/>
    <mergeCell ref="CZ53:DA53"/>
    <mergeCell ref="AY53:AZ53"/>
    <mergeCell ref="BA53:BB53"/>
    <mergeCell ref="BC53:BD53"/>
    <mergeCell ref="BE53:BF53"/>
    <mergeCell ref="CC52:CD52"/>
    <mergeCell ref="CE52:CF52"/>
    <mergeCell ref="CG52:CH52"/>
    <mergeCell ref="AC53:AD53"/>
    <mergeCell ref="AE53:AF53"/>
    <mergeCell ref="AM53:AN53"/>
    <mergeCell ref="AO53:AP53"/>
    <mergeCell ref="AQ53:AR53"/>
    <mergeCell ref="AS53:AT53"/>
    <mergeCell ref="S53:T53"/>
    <mergeCell ref="U53:V53"/>
    <mergeCell ref="AI53:AJ53"/>
    <mergeCell ref="G54:H54"/>
    <mergeCell ref="I54:J54"/>
    <mergeCell ref="K54:L54"/>
    <mergeCell ref="M54:N54"/>
    <mergeCell ref="O54:P54"/>
    <mergeCell ref="Q54:R54"/>
    <mergeCell ref="S54:T54"/>
    <mergeCell ref="DF53:DG53"/>
    <mergeCell ref="DH53:DI53"/>
    <mergeCell ref="DJ53:DK53"/>
    <mergeCell ref="DL53:DM53"/>
    <mergeCell ref="DN53:DO53"/>
    <mergeCell ref="CK53:CL53"/>
    <mergeCell ref="CM53:CN53"/>
    <mergeCell ref="CQ53:CR53"/>
    <mergeCell ref="CT53:CU53"/>
    <mergeCell ref="CV53:CW53"/>
    <mergeCell ref="DC53:DD53"/>
    <mergeCell ref="BY53:BZ53"/>
    <mergeCell ref="CA53:CB53"/>
    <mergeCell ref="AW54:AX54"/>
    <mergeCell ref="AY54:AZ54"/>
    <mergeCell ref="BA54:BB54"/>
    <mergeCell ref="BC54:BD54"/>
    <mergeCell ref="BE54:BF54"/>
    <mergeCell ref="BG54:BH54"/>
    <mergeCell ref="AE54:AF54"/>
    <mergeCell ref="AM54:AN54"/>
    <mergeCell ref="AO54:AP54"/>
    <mergeCell ref="AQ54:AR54"/>
    <mergeCell ref="U54:V54"/>
    <mergeCell ref="AI54:AJ54"/>
    <mergeCell ref="AK54:AL54"/>
    <mergeCell ref="Y54:Z54"/>
    <mergeCell ref="AA54:AB54"/>
    <mergeCell ref="AC54:AD54"/>
    <mergeCell ref="AG54:AH54"/>
    <mergeCell ref="DQ54:DR54"/>
    <mergeCell ref="E55:F55"/>
    <mergeCell ref="G55:H55"/>
    <mergeCell ref="I55:J55"/>
    <mergeCell ref="K55:L55"/>
    <mergeCell ref="M55:N55"/>
    <mergeCell ref="O55:P55"/>
    <mergeCell ref="Q55:R55"/>
    <mergeCell ref="S55:T55"/>
    <mergeCell ref="U55:V55"/>
    <mergeCell ref="DH54:DI54"/>
    <mergeCell ref="DJ54:DK54"/>
    <mergeCell ref="DL54:DM54"/>
    <mergeCell ref="DN54:DO54"/>
    <mergeCell ref="CM54:CN54"/>
    <mergeCell ref="CQ54:CR54"/>
    <mergeCell ref="CT54:CU54"/>
    <mergeCell ref="CV54:CW54"/>
    <mergeCell ref="DC54:DD54"/>
    <mergeCell ref="DF54:DG54"/>
    <mergeCell ref="CA54:CB54"/>
    <mergeCell ref="CC54:CD54"/>
    <mergeCell ref="CE54:CF54"/>
    <mergeCell ref="E54:F54"/>
    <mergeCell ref="CK54:CL54"/>
    <mergeCell ref="BI54:BJ54"/>
    <mergeCell ref="BK54:BL54"/>
    <mergeCell ref="BM54:BN54"/>
    <mergeCell ref="BR54:BS54"/>
    <mergeCell ref="BW54:BX54"/>
    <mergeCell ref="BY54:BZ54"/>
    <mergeCell ref="Y55:Z55"/>
    <mergeCell ref="AA55:AB55"/>
    <mergeCell ref="AC55:AD55"/>
    <mergeCell ref="AE55:AF55"/>
    <mergeCell ref="BM56:BN56"/>
    <mergeCell ref="BR56:BS56"/>
    <mergeCell ref="AS56:AT56"/>
    <mergeCell ref="DQ55:DR55"/>
    <mergeCell ref="CQ55:CR55"/>
    <mergeCell ref="CT55:CU55"/>
    <mergeCell ref="CV55:CW55"/>
    <mergeCell ref="DC55:DD55"/>
    <mergeCell ref="DF55:DG55"/>
    <mergeCell ref="DH55:DI55"/>
    <mergeCell ref="CC55:CD55"/>
    <mergeCell ref="CE55:CF55"/>
    <mergeCell ref="CG55:CH55"/>
    <mergeCell ref="CI55:CJ55"/>
    <mergeCell ref="CK55:CL55"/>
    <mergeCell ref="CM55:CN55"/>
    <mergeCell ref="BK55:BL55"/>
    <mergeCell ref="BM55:BN55"/>
    <mergeCell ref="BR55:BS55"/>
    <mergeCell ref="AS54:AT54"/>
    <mergeCell ref="AU54:AV54"/>
    <mergeCell ref="CG54:CH54"/>
    <mergeCell ref="CX54:CY54"/>
    <mergeCell ref="Q56:R56"/>
    <mergeCell ref="S56:T56"/>
    <mergeCell ref="U56:V56"/>
    <mergeCell ref="AI56:AJ56"/>
    <mergeCell ref="AK56:AL56"/>
    <mergeCell ref="Y56:Z56"/>
    <mergeCell ref="AU56:AV56"/>
    <mergeCell ref="AW56:AX56"/>
    <mergeCell ref="CX55:CY55"/>
    <mergeCell ref="CZ55:DA55"/>
    <mergeCell ref="DJ55:DK55"/>
    <mergeCell ref="DL55:DM55"/>
    <mergeCell ref="DN55:DO55"/>
    <mergeCell ref="AY55:AZ55"/>
    <mergeCell ref="BA55:BB55"/>
    <mergeCell ref="BC55:BD55"/>
    <mergeCell ref="BE55:BF55"/>
    <mergeCell ref="BG55:BH55"/>
    <mergeCell ref="BI55:BJ55"/>
    <mergeCell ref="AM55:AN55"/>
    <mergeCell ref="AO55:AP55"/>
    <mergeCell ref="AQ55:AR55"/>
    <mergeCell ref="AS55:AT55"/>
    <mergeCell ref="AU55:AV55"/>
    <mergeCell ref="AW55:AX55"/>
    <mergeCell ref="CV56:CW56"/>
    <mergeCell ref="BW56:BX56"/>
    <mergeCell ref="BY56:BZ56"/>
    <mergeCell ref="CA56:CB56"/>
    <mergeCell ref="CC56:CD56"/>
    <mergeCell ref="CX56:CY56"/>
    <mergeCell ref="CZ56:DA56"/>
    <mergeCell ref="DQ57:DR57"/>
    <mergeCell ref="CC57:CD57"/>
    <mergeCell ref="CE57:CF57"/>
    <mergeCell ref="CG57:CH57"/>
    <mergeCell ref="AC57:AD57"/>
    <mergeCell ref="AE57:AF57"/>
    <mergeCell ref="AM57:AN57"/>
    <mergeCell ref="CE56:CF56"/>
    <mergeCell ref="CG56:CH56"/>
    <mergeCell ref="AI55:AJ55"/>
    <mergeCell ref="AK55:AL55"/>
    <mergeCell ref="AY56:AZ56"/>
    <mergeCell ref="BA56:BB56"/>
    <mergeCell ref="BC56:BD56"/>
    <mergeCell ref="AA56:AB56"/>
    <mergeCell ref="AC56:AD56"/>
    <mergeCell ref="AE56:AF56"/>
    <mergeCell ref="AM56:AN56"/>
    <mergeCell ref="AO56:AP56"/>
    <mergeCell ref="AQ56:AR56"/>
    <mergeCell ref="AG55:AH55"/>
    <mergeCell ref="AG56:AH56"/>
    <mergeCell ref="AW57:AX57"/>
    <mergeCell ref="AY57:AZ57"/>
    <mergeCell ref="BA57:BB57"/>
    <mergeCell ref="BC57:BD57"/>
    <mergeCell ref="BE57:BF57"/>
    <mergeCell ref="BY57:BZ57"/>
    <mergeCell ref="CA57:CB57"/>
    <mergeCell ref="AO57:AP57"/>
    <mergeCell ref="AQ57:AR57"/>
    <mergeCell ref="AS57:AT57"/>
    <mergeCell ref="Y59:Z59"/>
    <mergeCell ref="AA59:AB59"/>
    <mergeCell ref="AC59:AD59"/>
    <mergeCell ref="AE59:AF59"/>
    <mergeCell ref="CE59:CF59"/>
    <mergeCell ref="CG59:CH59"/>
    <mergeCell ref="CI59:CJ59"/>
    <mergeCell ref="E56:F56"/>
    <mergeCell ref="G56:H56"/>
    <mergeCell ref="I56:J56"/>
    <mergeCell ref="K56:L56"/>
    <mergeCell ref="M56:N56"/>
    <mergeCell ref="O56:P56"/>
    <mergeCell ref="DQ56:DR56"/>
    <mergeCell ref="E57:F57"/>
    <mergeCell ref="G57:H57"/>
    <mergeCell ref="I57:J57"/>
    <mergeCell ref="K57:L57"/>
    <mergeCell ref="M57:N57"/>
    <mergeCell ref="O57:P57"/>
    <mergeCell ref="Q57:R57"/>
    <mergeCell ref="DC56:DD56"/>
    <mergeCell ref="DF56:DG56"/>
    <mergeCell ref="DH56:DI56"/>
    <mergeCell ref="DJ56:DK56"/>
    <mergeCell ref="DL56:DM56"/>
    <mergeCell ref="DN56:DO56"/>
    <mergeCell ref="CI56:CJ56"/>
    <mergeCell ref="CK56:CL56"/>
    <mergeCell ref="CM56:CN56"/>
    <mergeCell ref="CQ56:CR56"/>
    <mergeCell ref="CT56:CU56"/>
    <mergeCell ref="E58:F58"/>
    <mergeCell ref="G58:H58"/>
    <mergeCell ref="I58:J58"/>
    <mergeCell ref="K58:L58"/>
    <mergeCell ref="M58:N58"/>
    <mergeCell ref="O58:P58"/>
    <mergeCell ref="Q58:R58"/>
    <mergeCell ref="S58:T58"/>
    <mergeCell ref="DF57:DG57"/>
    <mergeCell ref="DH57:DI57"/>
    <mergeCell ref="DJ57:DK57"/>
    <mergeCell ref="DL57:DM57"/>
    <mergeCell ref="DN57:DO57"/>
    <mergeCell ref="CK57:CL57"/>
    <mergeCell ref="CM57:CN57"/>
    <mergeCell ref="CQ57:CR57"/>
    <mergeCell ref="CT57:CU57"/>
    <mergeCell ref="CV57:CW57"/>
    <mergeCell ref="DC57:DD57"/>
    <mergeCell ref="CI58:CJ58"/>
    <mergeCell ref="CK58:CL58"/>
    <mergeCell ref="AU57:AV57"/>
    <mergeCell ref="AG57:AH57"/>
    <mergeCell ref="CX57:CY57"/>
    <mergeCell ref="CZ57:DA57"/>
    <mergeCell ref="CX58:CY58"/>
    <mergeCell ref="CZ58:DA58"/>
    <mergeCell ref="DQ58:DR58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DH58:DI58"/>
    <mergeCell ref="DJ58:DK58"/>
    <mergeCell ref="DL58:DM58"/>
    <mergeCell ref="DN58:DO58"/>
    <mergeCell ref="CM58:CN58"/>
    <mergeCell ref="CQ58:CR58"/>
    <mergeCell ref="CT58:CU58"/>
    <mergeCell ref="CV58:CW58"/>
    <mergeCell ref="DC58:DD58"/>
    <mergeCell ref="CG58:CH58"/>
    <mergeCell ref="DF58:DG58"/>
    <mergeCell ref="CA58:CB58"/>
    <mergeCell ref="AW58:AX58"/>
    <mergeCell ref="AY58:AZ58"/>
    <mergeCell ref="BA58:BB58"/>
    <mergeCell ref="DQ59:DR59"/>
    <mergeCell ref="CQ59:CR59"/>
    <mergeCell ref="CT59:CU59"/>
    <mergeCell ref="CV59:CW59"/>
    <mergeCell ref="DC59:DD59"/>
    <mergeCell ref="DF59:DG59"/>
    <mergeCell ref="DH59:DI59"/>
    <mergeCell ref="AG60:AH60"/>
    <mergeCell ref="AG59:AH59"/>
    <mergeCell ref="BC59:BD59"/>
    <mergeCell ref="BY58:BZ58"/>
    <mergeCell ref="BC58:BD58"/>
    <mergeCell ref="BE58:BF58"/>
    <mergeCell ref="BG58:BH58"/>
    <mergeCell ref="AE58:AF58"/>
    <mergeCell ref="AM58:AN58"/>
    <mergeCell ref="AO58:AP58"/>
    <mergeCell ref="AG58:AH58"/>
    <mergeCell ref="AS60:AT60"/>
    <mergeCell ref="AU60:AV60"/>
    <mergeCell ref="AW60:AX60"/>
    <mergeCell ref="AY60:AZ60"/>
    <mergeCell ref="BA60:BB60"/>
    <mergeCell ref="BC60:BD60"/>
    <mergeCell ref="BE60:BF60"/>
    <mergeCell ref="BG60:BH60"/>
    <mergeCell ref="BI60:BJ60"/>
    <mergeCell ref="CK59:CL59"/>
    <mergeCell ref="BK59:BL59"/>
    <mergeCell ref="BM59:BN59"/>
    <mergeCell ref="DQ60:DR60"/>
    <mergeCell ref="DC60:DD60"/>
    <mergeCell ref="DF60:DG60"/>
    <mergeCell ref="DH60:DI60"/>
    <mergeCell ref="DJ60:DK60"/>
    <mergeCell ref="DL60:DM60"/>
    <mergeCell ref="DN60:DO60"/>
    <mergeCell ref="CI60:CJ60"/>
    <mergeCell ref="CK60:CL60"/>
    <mergeCell ref="CM60:CN60"/>
    <mergeCell ref="CQ60:CR60"/>
    <mergeCell ref="CT60:CU60"/>
    <mergeCell ref="CV60:CW60"/>
    <mergeCell ref="CG60:CH60"/>
    <mergeCell ref="BK60:BL60"/>
    <mergeCell ref="BM60:BN60"/>
    <mergeCell ref="BR60:BS60"/>
    <mergeCell ref="CM59:CN59"/>
    <mergeCell ref="DJ59:DK59"/>
    <mergeCell ref="DL59:DM59"/>
    <mergeCell ref="DN59:DO59"/>
    <mergeCell ref="CX59:CY59"/>
    <mergeCell ref="CZ59:DA59"/>
    <mergeCell ref="CX60:CY60"/>
    <mergeCell ref="CZ60:DA60"/>
    <mergeCell ref="CO51:CP51"/>
    <mergeCell ref="CO52:CP52"/>
    <mergeCell ref="BE59:BF59"/>
    <mergeCell ref="BG59:BH59"/>
    <mergeCell ref="BI59:BJ59"/>
    <mergeCell ref="AY59:AZ59"/>
    <mergeCell ref="BA59:BB59"/>
    <mergeCell ref="AM59:AN59"/>
    <mergeCell ref="AO59:AP59"/>
    <mergeCell ref="AQ59:AR59"/>
    <mergeCell ref="AS59:AT59"/>
    <mergeCell ref="AU59:AV59"/>
    <mergeCell ref="AW59:AX59"/>
    <mergeCell ref="AA60:AB60"/>
    <mergeCell ref="AC60:AD60"/>
    <mergeCell ref="AE60:AF60"/>
    <mergeCell ref="U58:V58"/>
    <mergeCell ref="AI58:AJ58"/>
    <mergeCell ref="AK58:AL58"/>
    <mergeCell ref="Y58:Z58"/>
    <mergeCell ref="AA58:AB58"/>
    <mergeCell ref="AC58:AD58"/>
    <mergeCell ref="AQ58:AR58"/>
    <mergeCell ref="AS58:AT58"/>
    <mergeCell ref="AU58:AV58"/>
    <mergeCell ref="BR59:BS59"/>
    <mergeCell ref="BW59:BX59"/>
    <mergeCell ref="BY59:BZ59"/>
    <mergeCell ref="CA59:CB59"/>
    <mergeCell ref="U60:V60"/>
    <mergeCell ref="Y60:Z60"/>
    <mergeCell ref="AI59:AJ59"/>
    <mergeCell ref="BA50:BB50"/>
    <mergeCell ref="BC50:BD50"/>
    <mergeCell ref="CA46:CB46"/>
    <mergeCell ref="E60:F60"/>
    <mergeCell ref="G60:H60"/>
    <mergeCell ref="I60:J60"/>
    <mergeCell ref="K60:L60"/>
    <mergeCell ref="M60:N60"/>
    <mergeCell ref="O60:P60"/>
    <mergeCell ref="BW60:BX60"/>
    <mergeCell ref="BY60:BZ60"/>
    <mergeCell ref="CA60:CB60"/>
    <mergeCell ref="CC60:CD60"/>
    <mergeCell ref="CE60:CF60"/>
    <mergeCell ref="AM60:AN60"/>
    <mergeCell ref="AO60:AP60"/>
    <mergeCell ref="AQ60:AR60"/>
    <mergeCell ref="AI60:AJ60"/>
    <mergeCell ref="AK60:AL60"/>
    <mergeCell ref="Q60:R60"/>
    <mergeCell ref="S60:T60"/>
    <mergeCell ref="AK59:AL59"/>
    <mergeCell ref="CC59:CD59"/>
    <mergeCell ref="S57:T57"/>
    <mergeCell ref="U57:V57"/>
    <mergeCell ref="AI57:AJ57"/>
    <mergeCell ref="AK57:AL57"/>
    <mergeCell ref="Y57:Z57"/>
    <mergeCell ref="AA57:AB57"/>
    <mergeCell ref="BG57:BH57"/>
    <mergeCell ref="BI57:BJ57"/>
    <mergeCell ref="BK57:BL57"/>
    <mergeCell ref="AS52:AT52"/>
    <mergeCell ref="CE50:CF50"/>
    <mergeCell ref="CO34:CP34"/>
    <mergeCell ref="CO35:CP35"/>
    <mergeCell ref="CO36:CP36"/>
    <mergeCell ref="AK48:AL48"/>
    <mergeCell ref="AU50:AV50"/>
    <mergeCell ref="BI50:BJ50"/>
    <mergeCell ref="CI51:CJ51"/>
    <mergeCell ref="CK51:CL51"/>
    <mergeCell ref="CC46:CD46"/>
    <mergeCell ref="CE46:CF46"/>
    <mergeCell ref="CG46:CH46"/>
    <mergeCell ref="BE46:BF46"/>
    <mergeCell ref="BG46:BH46"/>
    <mergeCell ref="BI46:BJ46"/>
    <mergeCell ref="BK46:BL46"/>
    <mergeCell ref="AU46:AV46"/>
    <mergeCell ref="AW46:AX46"/>
    <mergeCell ref="BM46:BN46"/>
    <mergeCell ref="BR46:BS46"/>
    <mergeCell ref="BW51:BX51"/>
    <mergeCell ref="BY51:BZ51"/>
    <mergeCell ref="CA51:CB51"/>
    <mergeCell ref="AW48:AX48"/>
    <mergeCell ref="AY48:AZ48"/>
    <mergeCell ref="BA48:BB48"/>
    <mergeCell ref="BC48:BD48"/>
    <mergeCell ref="BY48:BZ48"/>
    <mergeCell ref="AK46:AL46"/>
    <mergeCell ref="AW50:AX50"/>
    <mergeCell ref="AY50:AZ50"/>
    <mergeCell ref="CT52:CU52"/>
    <mergeCell ref="CV52:CW52"/>
    <mergeCell ref="CT41:CU41"/>
    <mergeCell ref="CV41:CW41"/>
    <mergeCell ref="CX41:CY41"/>
    <mergeCell ref="AM41:AN41"/>
    <mergeCell ref="CO54:CP54"/>
    <mergeCell ref="CO55:CP55"/>
    <mergeCell ref="CO56:CP56"/>
    <mergeCell ref="CO57:CP57"/>
    <mergeCell ref="CO58:CP58"/>
    <mergeCell ref="CO59:CP59"/>
    <mergeCell ref="CO60:CP60"/>
    <mergeCell ref="BW22:BX22"/>
    <mergeCell ref="BW26:BX26"/>
    <mergeCell ref="BW30:BX30"/>
    <mergeCell ref="BW34:BX34"/>
    <mergeCell ref="BW40:BX40"/>
    <mergeCell ref="BW48:BX48"/>
    <mergeCell ref="BW53:BX53"/>
    <mergeCell ref="BW57:BX57"/>
    <mergeCell ref="CO28:CP28"/>
    <mergeCell ref="CO27:CP27"/>
    <mergeCell ref="CO26:CP26"/>
    <mergeCell ref="CO24:CP24"/>
    <mergeCell ref="CO22:CP22"/>
    <mergeCell ref="CK41:CL41"/>
    <mergeCell ref="CM41:CN41"/>
    <mergeCell ref="CO41:CP41"/>
    <mergeCell ref="CO29:CP29"/>
    <mergeCell ref="CO30:CP30"/>
    <mergeCell ref="CO31:CP31"/>
    <mergeCell ref="CX24:CY24"/>
    <mergeCell ref="CX19:CY19"/>
    <mergeCell ref="CX20:CY20"/>
    <mergeCell ref="CX21:CY21"/>
    <mergeCell ref="CX22:CY22"/>
    <mergeCell ref="CZ19:DA19"/>
    <mergeCell ref="CZ20:DA20"/>
    <mergeCell ref="CZ21:DA21"/>
    <mergeCell ref="CZ22:DA22"/>
    <mergeCell ref="CZ24:DA24"/>
    <mergeCell ref="CX26:CY26"/>
    <mergeCell ref="CZ26:DA26"/>
    <mergeCell ref="CX27:CY27"/>
    <mergeCell ref="CZ27:DA27"/>
    <mergeCell ref="CX28:CY28"/>
    <mergeCell ref="CZ28:DA28"/>
    <mergeCell ref="CX29:CY29"/>
    <mergeCell ref="CZ29:DA29"/>
    <mergeCell ref="CZ54:DA54"/>
    <mergeCell ref="CZ30:DA30"/>
    <mergeCell ref="CX31:CY31"/>
    <mergeCell ref="CZ31:DA31"/>
    <mergeCell ref="CX32:CY32"/>
    <mergeCell ref="CZ32:DA32"/>
    <mergeCell ref="CX33:CY33"/>
    <mergeCell ref="CZ33:DA33"/>
    <mergeCell ref="CX34:CY34"/>
    <mergeCell ref="CZ34:DA34"/>
    <mergeCell ref="CX35:CY35"/>
    <mergeCell ref="CZ35:DA35"/>
    <mergeCell ref="CX36:CY36"/>
    <mergeCell ref="CZ36:DA36"/>
    <mergeCell ref="CX42:CY42"/>
    <mergeCell ref="CZ42:DA42"/>
    <mergeCell ref="CX44:CY44"/>
    <mergeCell ref="CZ44:DA44"/>
    <mergeCell ref="CX46:CY46"/>
    <mergeCell ref="CZ46:DA46"/>
    <mergeCell ref="CX50:CY50"/>
    <mergeCell ref="CZ50:DA50"/>
    <mergeCell ref="CX51:CY51"/>
    <mergeCell ref="CZ51:DA51"/>
    <mergeCell ref="CX52:CY52"/>
    <mergeCell ref="CX30:CY30"/>
    <mergeCell ref="CI48:CJ48"/>
    <mergeCell ref="BG48:BH48"/>
    <mergeCell ref="BI48:BJ48"/>
    <mergeCell ref="BK48:BL48"/>
    <mergeCell ref="BM48:BN48"/>
    <mergeCell ref="CI41:CJ41"/>
    <mergeCell ref="CZ48:DA48"/>
    <mergeCell ref="AQ48:AR48"/>
    <mergeCell ref="AS48:AT48"/>
    <mergeCell ref="CO42:CP42"/>
    <mergeCell ref="CO44:CP44"/>
    <mergeCell ref="CO46:CP46"/>
    <mergeCell ref="CO48:CP48"/>
    <mergeCell ref="BE44:BF44"/>
    <mergeCell ref="BG44:BH44"/>
    <mergeCell ref="BI44:BJ44"/>
    <mergeCell ref="AW42:AX42"/>
    <mergeCell ref="AY42:AZ42"/>
    <mergeCell ref="BA42:BB42"/>
    <mergeCell ref="BC42:BD42"/>
    <mergeCell ref="AS41:AT41"/>
    <mergeCell ref="AU41:AV41"/>
    <mergeCell ref="BE48:BF48"/>
    <mergeCell ref="CT48:CU48"/>
    <mergeCell ref="CV48:CW48"/>
    <mergeCell ref="CV46:CW46"/>
    <mergeCell ref="AQ41:AR41"/>
    <mergeCell ref="CQ41:CR41"/>
    <mergeCell ref="CQ44:CR44"/>
    <mergeCell ref="CT44:CU44"/>
    <mergeCell ref="CV44:CW44"/>
    <mergeCell ref="CE42:CF42"/>
    <mergeCell ref="Q46:R46"/>
    <mergeCell ref="S46:T46"/>
    <mergeCell ref="DQ40:DR40"/>
    <mergeCell ref="DC34:DD34"/>
    <mergeCell ref="CK35:CL35"/>
    <mergeCell ref="CI30:CJ30"/>
    <mergeCell ref="DQ27:DR27"/>
    <mergeCell ref="DQ26:DR26"/>
    <mergeCell ref="DQ24:DR24"/>
    <mergeCell ref="DQ22:DR22"/>
    <mergeCell ref="DQ19:DR19"/>
    <mergeCell ref="DV17:DW17"/>
    <mergeCell ref="CH5:CH14"/>
    <mergeCell ref="CI5:CS5"/>
    <mergeCell ref="DC15:DD15"/>
    <mergeCell ref="DF15:DG15"/>
    <mergeCell ref="CN7:CN14"/>
    <mergeCell ref="CX15:CY15"/>
    <mergeCell ref="CZ15:DA15"/>
    <mergeCell ref="CG41:CH41"/>
    <mergeCell ref="CX38:CY38"/>
    <mergeCell ref="CZ38:DA38"/>
    <mergeCell ref="CX40:CY40"/>
    <mergeCell ref="CZ40:DA40"/>
    <mergeCell ref="CO21:CP21"/>
    <mergeCell ref="CO20:CP20"/>
    <mergeCell ref="CO19:CP19"/>
    <mergeCell ref="CO17:CP17"/>
    <mergeCell ref="CO15:CP15"/>
    <mergeCell ref="CQ15:CR15"/>
    <mergeCell ref="CT15:CU15"/>
    <mergeCell ref="BN7:BN14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Y41:Z41"/>
    <mergeCell ref="AA41:AB41"/>
    <mergeCell ref="AC41:AD41"/>
    <mergeCell ref="AE41:AF41"/>
    <mergeCell ref="AG41:AH41"/>
    <mergeCell ref="AI41:AJ41"/>
    <mergeCell ref="AK41:AL41"/>
    <mergeCell ref="DQ41:DR41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BM41:BN41"/>
    <mergeCell ref="BR41:BS41"/>
    <mergeCell ref="BW41:BX41"/>
    <mergeCell ref="BY41:BZ41"/>
    <mergeCell ref="CA41:CB41"/>
    <mergeCell ref="CC41:CD41"/>
    <mergeCell ref="CE41:CF41"/>
    <mergeCell ref="DN41:DO41"/>
    <mergeCell ref="CP7:CP14"/>
    <mergeCell ref="CO7:CO14"/>
    <mergeCell ref="CX5:DB5"/>
    <mergeCell ref="CX6:DB6"/>
    <mergeCell ref="DB7:DB11"/>
    <mergeCell ref="DB12:DB14"/>
    <mergeCell ref="CX7:CX14"/>
    <mergeCell ref="CY7:CY14"/>
    <mergeCell ref="CZ7:CZ14"/>
    <mergeCell ref="DA7:DA14"/>
    <mergeCell ref="CT5:CT14"/>
    <mergeCell ref="CU5:CU14"/>
    <mergeCell ref="CV15:CW15"/>
    <mergeCell ref="BR3:BS8"/>
    <mergeCell ref="BR9:BS14"/>
    <mergeCell ref="CO40:CP40"/>
    <mergeCell ref="DF40:DG40"/>
    <mergeCell ref="DH40:DI40"/>
    <mergeCell ref="DJ40:DK40"/>
    <mergeCell ref="DL40:DM40"/>
    <mergeCell ref="DN40:DO40"/>
    <mergeCell ref="CK40:CL40"/>
    <mergeCell ref="CM40:CN40"/>
    <mergeCell ref="CQ40:CR40"/>
    <mergeCell ref="CT40:CU40"/>
    <mergeCell ref="CV40:CW40"/>
    <mergeCell ref="DC40:DD40"/>
    <mergeCell ref="BY40:BZ40"/>
    <mergeCell ref="CA38:CB38"/>
    <mergeCell ref="CI34:CJ34"/>
    <mergeCell ref="CR7:CR14"/>
    <mergeCell ref="BD68:BF68"/>
    <mergeCell ref="CC58:CD58"/>
    <mergeCell ref="CE58:CF58"/>
    <mergeCell ref="BE56:BF56"/>
    <mergeCell ref="BG56:BH56"/>
    <mergeCell ref="BI56:BJ56"/>
    <mergeCell ref="BK56:BL56"/>
    <mergeCell ref="BY55:BZ55"/>
    <mergeCell ref="CA55:CB55"/>
    <mergeCell ref="CI54:CJ54"/>
    <mergeCell ref="BG53:BH53"/>
    <mergeCell ref="BI53:BJ53"/>
    <mergeCell ref="BK53:BL53"/>
    <mergeCell ref="BM53:BN53"/>
    <mergeCell ref="BR53:BS53"/>
    <mergeCell ref="BG50:BH50"/>
    <mergeCell ref="BI58:BJ58"/>
    <mergeCell ref="BK58:BL58"/>
    <mergeCell ref="BM58:BN58"/>
    <mergeCell ref="BR58:BS58"/>
    <mergeCell ref="BW58:BX58"/>
    <mergeCell ref="CI57:CJ57"/>
    <mergeCell ref="BM57:BN57"/>
    <mergeCell ref="BR57:BS57"/>
    <mergeCell ref="BW52:BX52"/>
    <mergeCell ref="BY52:BZ52"/>
    <mergeCell ref="CA52:CB52"/>
    <mergeCell ref="CG51:CH51"/>
    <mergeCell ref="BW55:BX55"/>
    <mergeCell ref="CI53:CJ53"/>
    <mergeCell ref="BM51:BN51"/>
    <mergeCell ref="BR51:BS51"/>
    <mergeCell ref="CO32:CP32"/>
    <mergeCell ref="CO33:CP33"/>
    <mergeCell ref="AU11:AV14"/>
    <mergeCell ref="DF3:DM3"/>
    <mergeCell ref="CB5:CB14"/>
    <mergeCell ref="CC5:CC14"/>
    <mergeCell ref="BO10:BO14"/>
    <mergeCell ref="BP9:BP14"/>
    <mergeCell ref="BE42:BF42"/>
    <mergeCell ref="BG42:BH42"/>
    <mergeCell ref="CA40:CB40"/>
    <mergeCell ref="CC40:CD40"/>
    <mergeCell ref="CE40:CF40"/>
    <mergeCell ref="CG40:CH40"/>
    <mergeCell ref="CI40:CJ40"/>
    <mergeCell ref="CZ41:DA41"/>
    <mergeCell ref="DC41:DD41"/>
    <mergeCell ref="DF41:DG41"/>
    <mergeCell ref="DH41:DI41"/>
    <mergeCell ref="DJ41:DK41"/>
    <mergeCell ref="DL41:DM41"/>
    <mergeCell ref="CO38:CP38"/>
    <mergeCell ref="BW38:BX38"/>
    <mergeCell ref="BY38:BZ38"/>
    <mergeCell ref="CQ38:CR38"/>
    <mergeCell ref="CT38:CU38"/>
    <mergeCell ref="DH35:DI35"/>
    <mergeCell ref="DJ35:DK35"/>
    <mergeCell ref="DL35:DM35"/>
    <mergeCell ref="BC40:BD40"/>
    <mergeCell ref="BG40:BH40"/>
    <mergeCell ref="BI40:BJ40"/>
    <mergeCell ref="DF1:DW1"/>
    <mergeCell ref="BW3:DB3"/>
    <mergeCell ref="DC3:DD8"/>
    <mergeCell ref="DN3:DO8"/>
    <mergeCell ref="BW4:DB4"/>
    <mergeCell ref="DC9:DD14"/>
    <mergeCell ref="DN9:DO14"/>
    <mergeCell ref="Y3:BO3"/>
    <mergeCell ref="Y4:BO4"/>
    <mergeCell ref="Y5:AN5"/>
    <mergeCell ref="Y6:AN6"/>
    <mergeCell ref="Y7:AF7"/>
    <mergeCell ref="AG7:AH10"/>
    <mergeCell ref="Y8:AF8"/>
    <mergeCell ref="Y9:Y14"/>
    <mergeCell ref="Z9:Z14"/>
    <mergeCell ref="AA9:AA14"/>
    <mergeCell ref="AB9:AB14"/>
    <mergeCell ref="AC9:AC14"/>
    <mergeCell ref="DV12:DW15"/>
    <mergeCell ref="BC7:BC14"/>
    <mergeCell ref="CI15:CJ15"/>
    <mergeCell ref="CK15:CL15"/>
    <mergeCell ref="BU9:BU14"/>
    <mergeCell ref="DT9:DT14"/>
    <mergeCell ref="DQ5:DQ14"/>
    <mergeCell ref="DR5:DR14"/>
    <mergeCell ref="CV5:CV14"/>
    <mergeCell ref="CW5:CW14"/>
    <mergeCell ref="DF5:DF14"/>
    <mergeCell ref="DG5:DG14"/>
    <mergeCell ref="DH5:DH14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physical</vt:lpstr>
      <vt:lpstr>ktoe</vt:lpstr>
      <vt:lpstr>ktoe!Print_Area</vt:lpstr>
      <vt:lpstr>physical!Print_Area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2026-05-27T02:45:29Z</cp:lastPrinted>
  <dcterms:created xsi:type="dcterms:W3CDTF">2005-01-11T06:41:37Z</dcterms:created>
  <dcterms:modified xsi:type="dcterms:W3CDTF">2026-05-27T02:45:50Z</dcterms:modified>
</cp:coreProperties>
</file>